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drawings/drawing3.xml" ContentType="application/vnd.openxmlformats-officedocument.drawing+xml"/>
  <Override PartName="/xl/charts/chart4.xml" ContentType="application/vnd.openxmlformats-officedocument.drawingml.chart+xml"/>
  <Override PartName="/xl/charts/chart5.xml" ContentType="application/vnd.openxmlformats-officedocument.drawingml.chart+xml"/>
  <Override PartName="/xl/drawings/drawing4.xml" ContentType="application/vnd.openxmlformats-officedocument.drawing+xml"/>
  <Override PartName="/xl/charts/chart6.xml" ContentType="application/vnd.openxmlformats-officedocument.drawingml.chart+xml"/>
  <Override PartName="/xl/charts/chart7.xml" ContentType="application/vnd.openxmlformats-officedocument.drawingml.chart+xml"/>
  <Override PartName="/xl/drawings/drawing5.xml" ContentType="application/vnd.openxmlformats-officedocument.drawing+xml"/>
  <Override PartName="/xl/charts/chart8.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90" windowWidth="18915" windowHeight="12015" tabRatio="801"/>
  </bookViews>
  <sheets>
    <sheet name="DOC" sheetId="39" r:id="rId1"/>
    <sheet name="t1" sheetId="1" r:id="rId2"/>
    <sheet name="f2" sheetId="8" r:id="rId3"/>
    <sheet name="t2" sheetId="3" r:id="rId4"/>
    <sheet name="t3" sheetId="4" r:id="rId5"/>
    <sheet name="t4" sheetId="5" r:id="rId6"/>
    <sheet name="f4" sheetId="40" r:id="rId7"/>
    <sheet name="t5" sheetId="6" r:id="rId8"/>
    <sheet name="t6" sheetId="7" r:id="rId9"/>
    <sheet name="f7" sheetId="11" r:id="rId10"/>
    <sheet name="t7" sheetId="12" r:id="rId11"/>
    <sheet name="t8" sheetId="13" r:id="rId12"/>
    <sheet name="t9" sheetId="14" r:id="rId13"/>
    <sheet name="t10" sheetId="15" r:id="rId14"/>
    <sheet name="t11" sheetId="16" r:id="rId15"/>
    <sheet name="t12" sheetId="17" r:id="rId16"/>
    <sheet name="t13" sheetId="18" r:id="rId17"/>
    <sheet name="t14" sheetId="19" r:id="rId18"/>
    <sheet name="t15" sheetId="20" r:id="rId19"/>
    <sheet name="t16" sheetId="21" r:id="rId20"/>
    <sheet name="t17" sheetId="22" r:id="rId21"/>
    <sheet name="t18" sheetId="23" r:id="rId22"/>
    <sheet name="t19" sheetId="24" r:id="rId23"/>
    <sheet name="t20" sheetId="25" r:id="rId24"/>
    <sheet name="t21" sheetId="26" r:id="rId25"/>
    <sheet name="t22" sheetId="29" r:id="rId26"/>
    <sheet name="t23" sheetId="30" r:id="rId27"/>
    <sheet name="t24" sheetId="32" r:id="rId28"/>
    <sheet name="t25" sheetId="34" r:id="rId29"/>
    <sheet name="t26" sheetId="35" r:id="rId30"/>
    <sheet name="t27" sheetId="36" r:id="rId31"/>
    <sheet name="t28" sheetId="37" r:id="rId32"/>
    <sheet name="A1" sheetId="38" r:id="rId33"/>
  </sheets>
  <definedNames>
    <definedName name="acad" localSheetId="6">#REF!</definedName>
    <definedName name="acad" localSheetId="27">'t24'!$C$3:$H$39</definedName>
    <definedName name="acad" localSheetId="29">#REF!</definedName>
    <definedName name="acad" localSheetId="31">#REF!</definedName>
    <definedName name="acad">#REF!</definedName>
    <definedName name="allier" localSheetId="6">#REF!</definedName>
    <definedName name="allier">#REF!</definedName>
    <definedName name="calibri" localSheetId="13">'t10'!$1:$1048576</definedName>
    <definedName name="calibri" localSheetId="14">'t11'!$1:$1048576</definedName>
    <definedName name="calibri" localSheetId="19">'t16'!$1:$1048576</definedName>
    <definedName name="calibri" localSheetId="20">'t17'!$1:$1048576</definedName>
    <definedName name="calibri" localSheetId="21">'t18'!$1:$1048576</definedName>
    <definedName name="calibri" localSheetId="22">'t19'!$1:$1048576</definedName>
    <definedName name="calibri" localSheetId="23">'t20'!$1:$1048576</definedName>
    <definedName name="calibri" localSheetId="12">'t9'!$1:$1048576</definedName>
    <definedName name="calibri">'t8'!$1:$1048576</definedName>
    <definedName name="cantal" localSheetId="6">#REF!</definedName>
    <definedName name="cantal">#REF!</definedName>
    <definedName name="hte_loire" localSheetId="6">#REF!</definedName>
    <definedName name="hte_loire">#REF!</definedName>
    <definedName name="IDX" localSheetId="9">'f7'!$A$1</definedName>
    <definedName name="IDX" localSheetId="1">'t1'!$A$1</definedName>
    <definedName name="p_de_dome" localSheetId="6">#REF!</definedName>
    <definedName name="p_de_dome">#REF!</definedName>
    <definedName name="_xlnm.Print_Area" localSheetId="16">'t13'!$A$3:$I$27</definedName>
    <definedName name="_xlnm.Print_Area" localSheetId="18">'t15'!$A$3:$G$15</definedName>
    <definedName name="_xlnm.Print_Area" localSheetId="3">'t2'!$A$3:$L$23</definedName>
  </definedNames>
  <calcPr calcId="145621"/>
</workbook>
</file>

<file path=xl/calcChain.xml><?xml version="1.0" encoding="utf-8"?>
<calcChain xmlns="http://schemas.openxmlformats.org/spreadsheetml/2006/main">
  <c r="G3" i="4" l="1"/>
  <c r="H6" i="4"/>
  <c r="H7" i="4"/>
  <c r="H5" i="4"/>
  <c r="G6" i="4"/>
  <c r="G7" i="4"/>
  <c r="G5" i="4"/>
  <c r="F5" i="4"/>
  <c r="L19" i="3"/>
  <c r="L20" i="3"/>
  <c r="L6" i="3"/>
  <c r="L7" i="3"/>
  <c r="L8" i="3"/>
  <c r="L9" i="3"/>
  <c r="L10" i="3"/>
  <c r="L11" i="3"/>
  <c r="L12" i="3"/>
  <c r="L13" i="3"/>
  <c r="L14" i="3"/>
  <c r="L15" i="3"/>
  <c r="L16" i="3"/>
  <c r="L17" i="3"/>
  <c r="L5" i="3"/>
  <c r="K6" i="3"/>
  <c r="K7" i="3"/>
  <c r="K8" i="3"/>
  <c r="K9" i="3"/>
  <c r="K10" i="3"/>
  <c r="K11" i="3"/>
  <c r="K12" i="3"/>
  <c r="K13" i="3"/>
  <c r="K14" i="3"/>
  <c r="K15" i="3"/>
  <c r="K16" i="3"/>
  <c r="K17" i="3"/>
  <c r="K18" i="3"/>
  <c r="K19" i="3"/>
  <c r="K20" i="3"/>
  <c r="K5" i="3"/>
  <c r="D5" i="4"/>
  <c r="C5" i="4"/>
  <c r="B5" i="4"/>
</calcChain>
</file>

<file path=xl/sharedStrings.xml><?xml version="1.0" encoding="utf-8"?>
<sst xmlns="http://schemas.openxmlformats.org/spreadsheetml/2006/main" count="1634" uniqueCount="425">
  <si>
    <t>Regroupement selon le corps des individus</t>
  </si>
  <si>
    <t>Allier</t>
  </si>
  <si>
    <t>Cantal</t>
  </si>
  <si>
    <t>Haute-Loire</t>
  </si>
  <si>
    <t>Puy-de-Dôme</t>
  </si>
  <si>
    <t>Académie</t>
  </si>
  <si>
    <t>Part (en%)</t>
  </si>
  <si>
    <t>PUBLIC+PRIVE</t>
  </si>
  <si>
    <t>I - PUBLIC</t>
  </si>
  <si>
    <t>A - Titulaires</t>
  </si>
  <si>
    <t>Enseignants du 1er degré</t>
  </si>
  <si>
    <t>Enseignants du 2nd degré</t>
  </si>
  <si>
    <t>DIEO</t>
  </si>
  <si>
    <t>IATSS</t>
  </si>
  <si>
    <t>B - Non titulaires de droit public</t>
  </si>
  <si>
    <t>Enseignants et assimilés</t>
  </si>
  <si>
    <t>Assistants de langue</t>
  </si>
  <si>
    <t>Surveillance et assistance éducative</t>
  </si>
  <si>
    <t>II - PRIVE</t>
  </si>
  <si>
    <t>DIEO : Direction, inspection, éducation, orientation</t>
  </si>
  <si>
    <t>IATSS : Ingénieurs, Administratifs, techniciens, personnels sociaux et de santé</t>
  </si>
  <si>
    <t>Enseignants</t>
  </si>
  <si>
    <t>Evolution des effectifs</t>
  </si>
  <si>
    <t>Absolue</t>
  </si>
  <si>
    <t>Relative</t>
  </si>
  <si>
    <t>1 - Enseignants du 1er degré</t>
  </si>
  <si>
    <t>2 - Enseignants du 2nd degré</t>
  </si>
  <si>
    <t>3 - DIEO</t>
  </si>
  <si>
    <t>4 - IATSS</t>
  </si>
  <si>
    <t>1 - Enseignants et assimilés</t>
  </si>
  <si>
    <t>2 - Assistants de langue</t>
  </si>
  <si>
    <t>3 - IATSS</t>
  </si>
  <si>
    <t>4 - Surveillance et assistance éducative</t>
  </si>
  <si>
    <t>Contrats aidés (CUI-CAE) dans l'académie</t>
  </si>
  <si>
    <t>PUBLIC + PRIVE</t>
  </si>
  <si>
    <t>PUBLIC</t>
  </si>
  <si>
    <t>PRIVE</t>
  </si>
  <si>
    <t xml:space="preserve">Champ : agents recrutés en CUI-CAE dans les établissements. </t>
  </si>
  <si>
    <t/>
  </si>
  <si>
    <t>Effectif</t>
  </si>
  <si>
    <t>Part de femmes</t>
  </si>
  <si>
    <t>Âge moyen</t>
  </si>
  <si>
    <t>Moins de 30 ans</t>
  </si>
  <si>
    <t>Moins de 35 ans</t>
  </si>
  <si>
    <t>Plus de 50 ans</t>
  </si>
  <si>
    <t>Plus de 55 ans</t>
  </si>
  <si>
    <t>Part de temps partiel</t>
  </si>
  <si>
    <t>Part de femmes en temps partiel</t>
  </si>
  <si>
    <t xml:space="preserve"> </t>
  </si>
  <si>
    <t>instituteur</t>
  </si>
  <si>
    <t>professeur des écoles</t>
  </si>
  <si>
    <t>professeur éducation physique et sportive</t>
  </si>
  <si>
    <t>chargé d'enseignement éducation physique et sportive</t>
  </si>
  <si>
    <t>professeur de chaire supérieure</t>
  </si>
  <si>
    <t>professeur agrégé</t>
  </si>
  <si>
    <t>professeur certifié</t>
  </si>
  <si>
    <t>professeur d'enseignement général des collèges</t>
  </si>
  <si>
    <t>adjoint d'enseignement</t>
  </si>
  <si>
    <t>*</t>
  </si>
  <si>
    <t>professeur des lycées professionnels</t>
  </si>
  <si>
    <t>Inspection</t>
  </si>
  <si>
    <t>inspecteur d'académie, directeur des services départementaux de l'éducation nationale</t>
  </si>
  <si>
    <t>inspecteur d'académie adjoint</t>
  </si>
  <si>
    <t>inspecteur d'académie - inspecteur pédagogique régional</t>
  </si>
  <si>
    <t>inspecteur de l'éducation nationale</t>
  </si>
  <si>
    <t>Ensemble</t>
  </si>
  <si>
    <t>personnel d'orientation</t>
  </si>
  <si>
    <t>conseiller principal d'éducation</t>
  </si>
  <si>
    <t>004</t>
  </si>
  <si>
    <t>personnel de direction</t>
  </si>
  <si>
    <t>Filiere ITRF et technique</t>
  </si>
  <si>
    <t>technicien de recherche et formation</t>
  </si>
  <si>
    <t>assistant ingénieur</t>
  </si>
  <si>
    <t>ingénieur d'études</t>
  </si>
  <si>
    <t>ingénieur de recherche</t>
  </si>
  <si>
    <t>adjoint technique de recherche et de formation</t>
  </si>
  <si>
    <t>technicien de l'éducation nationale</t>
  </si>
  <si>
    <t>adjoint technique des établissements d'enseignement</t>
  </si>
  <si>
    <t>Filiere administrative</t>
  </si>
  <si>
    <t>020</t>
  </si>
  <si>
    <t>Recteur d'académie</t>
  </si>
  <si>
    <t>021</t>
  </si>
  <si>
    <t>secrétaire général d'académie</t>
  </si>
  <si>
    <t>030</t>
  </si>
  <si>
    <t>administrateur de l'éducation nationale, de l'enseignement supérieur et de la recherche</t>
  </si>
  <si>
    <t>051</t>
  </si>
  <si>
    <t>Attaché d'administration de l'Etat</t>
  </si>
  <si>
    <t>054</t>
  </si>
  <si>
    <t>secrétaire administratif de l'éducation nationale et de l'enseignement supérieur</t>
  </si>
  <si>
    <t>056</t>
  </si>
  <si>
    <t>Adjoint administratif de l'éducation nationale et de l'enseignement supérieur</t>
  </si>
  <si>
    <t>Filiere sociale et de santé</t>
  </si>
  <si>
    <t>Infirmiers de l'éducation nationale et de l'enseignement supérieur catégorie A</t>
  </si>
  <si>
    <t>assistant service social des administrations de l'état</t>
  </si>
  <si>
    <t>Conseiller technique de service social des administrations de l'état</t>
  </si>
  <si>
    <t>médecin de l'éducation nationale</t>
  </si>
  <si>
    <t>médecin de l'éducation nationale - conseiller technique</t>
  </si>
  <si>
    <t>Ensemble des titulaires du public</t>
  </si>
  <si>
    <t>maître auxiliaire</t>
  </si>
  <si>
    <t>professeur contractuel</t>
  </si>
  <si>
    <t>Contractuel bénéficiaire de l'obligation d'emploi</t>
  </si>
  <si>
    <t>vacataire</t>
  </si>
  <si>
    <t>Assistant de langue vivante recruté localement</t>
  </si>
  <si>
    <t>corps des assistants étrangers</t>
  </si>
  <si>
    <t>agent contractuel administratif</t>
  </si>
  <si>
    <t>médecin contractuel</t>
  </si>
  <si>
    <t>médecin contractuel santé scolaire</t>
  </si>
  <si>
    <t>infirmière contractuelle</t>
  </si>
  <si>
    <t>assistante sociale contractuelle</t>
  </si>
  <si>
    <t>contractuel dix mois</t>
  </si>
  <si>
    <t>contractuel individuel</t>
  </si>
  <si>
    <t>.</t>
  </si>
  <si>
    <t>Accompagnant des élèves en situation de handicap</t>
  </si>
  <si>
    <t>assistant d'éducation</t>
  </si>
  <si>
    <t>Ensemble des non titulaires du public</t>
  </si>
  <si>
    <t>professeur d'éducation physique et sportive</t>
  </si>
  <si>
    <t>professeur de lycée professionnel</t>
  </si>
  <si>
    <t>bénéficiaire de l'obligation d'emploi</t>
  </si>
  <si>
    <t>Ensemble du secteur privé</t>
  </si>
  <si>
    <t>Répartition par département</t>
  </si>
  <si>
    <t>Non enseignants</t>
  </si>
  <si>
    <t>Personnels actifs affectés de l'académie au 15 janvier 2016</t>
  </si>
  <si>
    <t>De 2010 à 2016</t>
  </si>
  <si>
    <t>Champ : actifs affectés. Sources : BSA (EPP, EPP privé, AGORA, AGAPE, AGAPE privé) Clermont-Ferrand.</t>
  </si>
  <si>
    <t>Evolution 01/12/2014 au 15/01/2016</t>
  </si>
  <si>
    <t>Date d'observation variable en décembre ou janvier.</t>
  </si>
  <si>
    <t>2011-2012</t>
  </si>
  <si>
    <t>2012-2013</t>
  </si>
  <si>
    <t>2013-2014</t>
  </si>
  <si>
    <t>2014-2015</t>
  </si>
  <si>
    <t>2015-2016</t>
  </si>
  <si>
    <t>Travailleur handicapé sous contrat</t>
  </si>
  <si>
    <t>parcours d'accès à l'emploi</t>
  </si>
  <si>
    <t>apprenti</t>
  </si>
  <si>
    <t>Secteur</t>
  </si>
  <si>
    <t>%</t>
  </si>
  <si>
    <t>Personnel 1er degré</t>
  </si>
  <si>
    <t>Personnel 2nd degré</t>
  </si>
  <si>
    <t>Personnel ATSS</t>
  </si>
  <si>
    <t>Répartition des personnels par grand type d'affectation</t>
  </si>
  <si>
    <t>Secteur public, personnels du 1er degré</t>
  </si>
  <si>
    <t>Part (en %)</t>
  </si>
  <si>
    <t>Ensemble des personnels du 1er degré public</t>
  </si>
  <si>
    <t>Secteur public, personnels du 2nd degré</t>
  </si>
  <si>
    <t>Ensemble des personnels du 2nd degré public</t>
  </si>
  <si>
    <t>Secteur public, IATSS</t>
  </si>
  <si>
    <t>Ensemble des IATSS</t>
  </si>
  <si>
    <t>Secteur privé, personnels du 1er degré</t>
  </si>
  <si>
    <t>Ensemble des personnels du 1er degré privé</t>
  </si>
  <si>
    <t>Secteur privé, personnels du 2nd degré</t>
  </si>
  <si>
    <t>Ensemble des personnels du 2nd degré privé</t>
  </si>
  <si>
    <t>Regroupement des types d'établissement</t>
  </si>
  <si>
    <t>Regroupement</t>
  </si>
  <si>
    <t>Type d'établissement</t>
  </si>
  <si>
    <t>Collège</t>
  </si>
  <si>
    <t>CLG</t>
  </si>
  <si>
    <t>SES</t>
  </si>
  <si>
    <t>Lycée</t>
  </si>
  <si>
    <t>LYC</t>
  </si>
  <si>
    <t>SGT</t>
  </si>
  <si>
    <t>LP</t>
  </si>
  <si>
    <t>EREA</t>
  </si>
  <si>
    <t>SEP</t>
  </si>
  <si>
    <t>ZR</t>
  </si>
  <si>
    <t>zone de remplacement</t>
  </si>
  <si>
    <t>Service</t>
  </si>
  <si>
    <t>IA</t>
  </si>
  <si>
    <t>IEN</t>
  </si>
  <si>
    <t>IO</t>
  </si>
  <si>
    <t>RECT</t>
  </si>
  <si>
    <t>rectorat et services rectoraux</t>
  </si>
  <si>
    <t>Autre</t>
  </si>
  <si>
    <t>EME</t>
  </si>
  <si>
    <t>GRET</t>
  </si>
  <si>
    <t>SOC</t>
  </si>
  <si>
    <t>UNIV</t>
  </si>
  <si>
    <t>Secteur public, personnels affectés dans le 2nd degré</t>
  </si>
  <si>
    <t>Secteur public, personnels affectés en IATSS</t>
  </si>
  <si>
    <t>105</t>
  </si>
  <si>
    <t>106</t>
  </si>
  <si>
    <t>108</t>
  </si>
  <si>
    <t>115</t>
  </si>
  <si>
    <t>521</t>
  </si>
  <si>
    <t>531</t>
  </si>
  <si>
    <t>532</t>
  </si>
  <si>
    <t>550</t>
  </si>
  <si>
    <t>551</t>
  </si>
  <si>
    <t>553</t>
  </si>
  <si>
    <t>559</t>
  </si>
  <si>
    <t>563</t>
  </si>
  <si>
    <t>567</t>
  </si>
  <si>
    <t>575</t>
  </si>
  <si>
    <t>615</t>
  </si>
  <si>
    <t>774</t>
  </si>
  <si>
    <t>776</t>
  </si>
  <si>
    <t>777</t>
  </si>
  <si>
    <t>779</t>
  </si>
  <si>
    <t>789</t>
  </si>
  <si>
    <t>790</t>
  </si>
  <si>
    <t>879</t>
  </si>
  <si>
    <t>400</t>
  </si>
  <si>
    <t>405</t>
  </si>
  <si>
    <t>496</t>
  </si>
  <si>
    <t>431</t>
  </si>
  <si>
    <t>451</t>
  </si>
  <si>
    <t>453</t>
  </si>
  <si>
    <t>467</t>
  </si>
  <si>
    <t>475</t>
  </si>
  <si>
    <t>480</t>
  </si>
  <si>
    <t>ZA</t>
  </si>
  <si>
    <t>CFA</t>
  </si>
  <si>
    <t>Secteur public, personnels du 1er degré, répartition par fonction</t>
  </si>
  <si>
    <t>ACS</t>
  </si>
  <si>
    <t>Accompagnement soutien et hors AIS</t>
  </si>
  <si>
    <t>ADA</t>
  </si>
  <si>
    <t>réadaptation</t>
  </si>
  <si>
    <t>ADM</t>
  </si>
  <si>
    <t>administration</t>
  </si>
  <si>
    <t>AED</t>
  </si>
  <si>
    <t>ASH</t>
  </si>
  <si>
    <t>Accompagnement des élèves en situation de handicap</t>
  </si>
  <si>
    <t>BED</t>
  </si>
  <si>
    <t>Besoins éducatifs AIS hors classe</t>
  </si>
  <si>
    <t>CPD</t>
  </si>
  <si>
    <t>conseillers pédagogiques (31.92)</t>
  </si>
  <si>
    <t>ENS</t>
  </si>
  <si>
    <t>enseignement</t>
  </si>
  <si>
    <t>INS</t>
  </si>
  <si>
    <t>inspection</t>
  </si>
  <si>
    <t>MAR</t>
  </si>
  <si>
    <t>mise à disposition avec remboursement</t>
  </si>
  <si>
    <t>PPA</t>
  </si>
  <si>
    <t>Pilotage et animation pédagogique</t>
  </si>
  <si>
    <t>REM</t>
  </si>
  <si>
    <t>Remplacement</t>
  </si>
  <si>
    <t>Secteur public, personnels du 2nd degré, répartition par fonction</t>
  </si>
  <si>
    <t>ASE</t>
  </si>
  <si>
    <t>assistant étranger</t>
  </si>
  <si>
    <t>CFC</t>
  </si>
  <si>
    <t>conseiller en formation continue</t>
  </si>
  <si>
    <t>CTR</t>
  </si>
  <si>
    <t>DIR</t>
  </si>
  <si>
    <t>direction</t>
  </si>
  <si>
    <t>DOC</t>
  </si>
  <si>
    <t>documentation</t>
  </si>
  <si>
    <t>EDU</t>
  </si>
  <si>
    <t>éducation</t>
  </si>
  <si>
    <t>EEI</t>
  </si>
  <si>
    <t>éducateur en internat</t>
  </si>
  <si>
    <t>EMP</t>
  </si>
  <si>
    <t>emplois particuliers - actions diverses</t>
  </si>
  <si>
    <t>FCA</t>
  </si>
  <si>
    <t>formation continue des adultes</t>
  </si>
  <si>
    <t>FCP</t>
  </si>
  <si>
    <t>coordination, organisation, animation de la MAFPEN</t>
  </si>
  <si>
    <t>INJ</t>
  </si>
  <si>
    <t>coordination insertion jeunes</t>
  </si>
  <si>
    <t>ORI</t>
  </si>
  <si>
    <t>orientation</t>
  </si>
  <si>
    <t>Secteur public, personnels IATSS, répartition par fonction</t>
  </si>
  <si>
    <t>ADF</t>
  </si>
  <si>
    <t>personnels administratifs</t>
  </si>
  <si>
    <t>MDS</t>
  </si>
  <si>
    <t>personnels médico-sociaux</t>
  </si>
  <si>
    <t>OUV</t>
  </si>
  <si>
    <t>personnels ouvriers et de service</t>
  </si>
  <si>
    <t>TEC</t>
  </si>
  <si>
    <t>personnels techniques</t>
  </si>
  <si>
    <t>Secteur privé, personnels du 1er degré, répartition par fonction</t>
  </si>
  <si>
    <t>Secteur privé, personnels du 2nd degré, répartition par fonction</t>
  </si>
  <si>
    <t>Personnels du 2nd degré, secteur public, fonction ENS - Discipline de poste</t>
  </si>
  <si>
    <t>Part de non titulaires</t>
  </si>
  <si>
    <t>Part de titulaires en ZR</t>
  </si>
  <si>
    <t>Titulaires de 57 ans et +</t>
  </si>
  <si>
    <t>Titulaires de 58 ans et +</t>
  </si>
  <si>
    <t>Titulaires de 59 ans et +</t>
  </si>
  <si>
    <t>Titulaires de 60 ans et +</t>
  </si>
  <si>
    <t>Titulaires de 61 ans et +</t>
  </si>
  <si>
    <t>Titulaires de 62 ans et +</t>
  </si>
  <si>
    <t>Domaines disciplinaires</t>
  </si>
  <si>
    <t>ARTS PLASTIQUES</t>
  </si>
  <si>
    <t>BIOLOGIE - GEOLOGIE</t>
  </si>
  <si>
    <t>EDUCATION MUSICALE</t>
  </si>
  <si>
    <t>EDUCATION PHYSIQUE ET SPORTIVE</t>
  </si>
  <si>
    <t>HISTOIRE - GEOGRAPHIE</t>
  </si>
  <si>
    <t>LANGUES VIVANTES</t>
  </si>
  <si>
    <t>LETTRES</t>
  </si>
  <si>
    <t>MATHEMATIQUES</t>
  </si>
  <si>
    <t>PHILOSOPHIE</t>
  </si>
  <si>
    <t>PHYSIQUE - CHIMIE</t>
  </si>
  <si>
    <t>SCIENCES ECONOMIQUES ET SOCIALES</t>
  </si>
  <si>
    <t>Domaines de la production</t>
  </si>
  <si>
    <t>ARTS APPLIQUES</t>
  </si>
  <si>
    <t>BIOTECHNOLOGIE-GENIE BIOLOGIQUE/BIOCHIM.</t>
  </si>
  <si>
    <t>BIOTECHNOLOGIE-SANTE ENVIRONNEMENT COLL. : production</t>
  </si>
  <si>
    <t>GENIE CHIMIQUE</t>
  </si>
  <si>
    <t>GENIE CIVIL</t>
  </si>
  <si>
    <t>GENIE ELECTRIQUE ELECTRONIQUE</t>
  </si>
  <si>
    <t>GENIE ELECTRIQUE ELECTROTECHNIQUE</t>
  </si>
  <si>
    <t>GENIE INDUSTRIEL DES PLASTIQUES/COMPOSIT</t>
  </si>
  <si>
    <t>GENIE INDUSTRIEL DES STRUCT. METALLIQUES</t>
  </si>
  <si>
    <t>GENIE INDUSTRIEL DU BOIS</t>
  </si>
  <si>
    <t>GENIE INDUSTRIEL DU VERRE ET CERAMIQUE</t>
  </si>
  <si>
    <t>GENIE INDUSTRIEL TEXTILE ET CUIR</t>
  </si>
  <si>
    <t>GENIE MECANIQUE DE LA CONSTRUCTION</t>
  </si>
  <si>
    <t>GENIE MECANIQUE DE LA MAINTENANCE</t>
  </si>
  <si>
    <t>GENIE MECANIQUE DE LA PRODUCTIQUE</t>
  </si>
  <si>
    <t>GENIE THERMIQUE</t>
  </si>
  <si>
    <t>HOTELLERIE - TOURISME : production</t>
  </si>
  <si>
    <t>SC. TECHNIQUES INDUSTRIELLES</t>
  </si>
  <si>
    <t>TECHNOLOGIE</t>
  </si>
  <si>
    <t>Domaines des services</t>
  </si>
  <si>
    <t>ECONOMIE ET GESTION</t>
  </si>
  <si>
    <t>HOTELLERIE - TOURISME : services</t>
  </si>
  <si>
    <t>INDUSTRIES GRAPHIQUES (IMPRIMERIE/LIVRE)</t>
  </si>
  <si>
    <t>METIERS D'ART</t>
  </si>
  <si>
    <t>METIERS DE L'ARTISANAT ET SPECIFIQUES</t>
  </si>
  <si>
    <t>PARAMEDICAL ET SOCIAL</t>
  </si>
  <si>
    <t>SOINS PERSONNELS</t>
  </si>
  <si>
    <t>TRANSPORTS ET ACTIVITES CONNEXES</t>
  </si>
  <si>
    <t>Sans discipline ou non spécialisé</t>
  </si>
  <si>
    <t>LANGAGES SPECIAUX</t>
  </si>
  <si>
    <t>Ensemble du 2nd degré public avec fonction enseignement</t>
  </si>
  <si>
    <t>Personnels du 2nd degré, secteur privé, fonction ENS, répartition par discipline de poste</t>
  </si>
  <si>
    <t>57 ans et +</t>
  </si>
  <si>
    <t>58 ans et +</t>
  </si>
  <si>
    <t>59 ans et +</t>
  </si>
  <si>
    <t>60 ans et +</t>
  </si>
  <si>
    <t>61 ans et +</t>
  </si>
  <si>
    <t>62 ans et +</t>
  </si>
  <si>
    <t>NON SPECIALISE</t>
  </si>
  <si>
    <t>Ensemble du 2nd degré privé avec fonction enseignement</t>
  </si>
  <si>
    <t>APP</t>
  </si>
  <si>
    <t>apprentissage</t>
  </si>
  <si>
    <t>Directeur délégué aux formations professionnelles et technologiques</t>
  </si>
  <si>
    <t>Ensemble enseignement non spécialisé</t>
  </si>
  <si>
    <t>Nb de supports d'affectation</t>
  </si>
  <si>
    <t>Nb de sites différents</t>
  </si>
  <si>
    <t>Nb de communes différentes</t>
  </si>
  <si>
    <t>Nb d'agents</t>
  </si>
  <si>
    <t>4 et +</t>
  </si>
  <si>
    <t>Ensemble des agents avec fonction enseignement</t>
  </si>
  <si>
    <t>Part avec plusieurs supports d'affectation</t>
  </si>
  <si>
    <t>Part sur plusieurs sites</t>
  </si>
  <si>
    <t>Part sur plusieurs communes</t>
  </si>
  <si>
    <t>55 ans et plus</t>
  </si>
  <si>
    <t>De 50 à 54 ans</t>
  </si>
  <si>
    <t>De 45 à 49 ans</t>
  </si>
  <si>
    <t>De 40 à 44 ans</t>
  </si>
  <si>
    <t>De 35 à 39 ans</t>
  </si>
  <si>
    <t>De 30 à 34 ans</t>
  </si>
  <si>
    <t>Âge</t>
  </si>
  <si>
    <t>Femmes</t>
  </si>
  <si>
    <t>Hommes</t>
  </si>
  <si>
    <t>Sexe</t>
  </si>
  <si>
    <t>Ensemble du 2nd degré avec fonction enseignement</t>
  </si>
  <si>
    <t>Code</t>
  </si>
  <si>
    <t>Libellé corps</t>
  </si>
  <si>
    <t>4 670</t>
  </si>
  <si>
    <t>10 902</t>
  </si>
  <si>
    <t>15 572</t>
  </si>
  <si>
    <t>1 416</t>
  </si>
  <si>
    <t>2 270</t>
  </si>
  <si>
    <t>2 987</t>
  </si>
  <si>
    <t>2 845</t>
  </si>
  <si>
    <t>2 336</t>
  </si>
  <si>
    <t>2 787</t>
  </si>
  <si>
    <t>3 302</t>
  </si>
  <si>
    <t>2 109</t>
  </si>
  <si>
    <t>1 209</t>
  </si>
  <si>
    <t>7 216</t>
  </si>
  <si>
    <t>1 008</t>
  </si>
  <si>
    <t>1 994</t>
  </si>
  <si>
    <t>9 210</t>
  </si>
  <si>
    <t>1 066</t>
  </si>
  <si>
    <t>1 176</t>
  </si>
  <si>
    <t>5 393</t>
  </si>
  <si>
    <t>1 067</t>
  </si>
  <si>
    <t>1 543</t>
  </si>
  <si>
    <t>maître auxiliaire (affectés dans le 1er degré)</t>
  </si>
  <si>
    <t>maître auxiliaire (affectés dans le 2nd degré)</t>
  </si>
  <si>
    <t>assistant d'éducation*</t>
  </si>
  <si>
    <t>Ensemble 1er degré</t>
  </si>
  <si>
    <t>Ensemble 2nd degré</t>
  </si>
  <si>
    <t>collège</t>
  </si>
  <si>
    <t>section d’éducation spécialisée</t>
  </si>
  <si>
    <t>lycée</t>
  </si>
  <si>
    <t>section générale et techno en lycée professionnel</t>
  </si>
  <si>
    <t>école régionale du second degré</t>
  </si>
  <si>
    <t>lycée professionnel</t>
  </si>
  <si>
    <t>section professionnelle en lycée</t>
  </si>
  <si>
    <t>Zone de remplacement réservée aux maîtres auxiliaires garantis d'emploi</t>
  </si>
  <si>
    <t>inspection académique et services</t>
  </si>
  <si>
    <t>circonscription inspection éducation nationale</t>
  </si>
  <si>
    <t>service académique et centres d’information et orientation</t>
  </si>
  <si>
    <t>centre de formation d’apprentis</t>
  </si>
  <si>
    <t>établissement médico-éducatif</t>
  </si>
  <si>
    <t>groupement d’établissement de formation continue</t>
  </si>
  <si>
    <t>établissement socio-éducatif</t>
  </si>
  <si>
    <t xml:space="preserve">université et INP hors écoles d’ingénieurs </t>
  </si>
  <si>
    <t>Total</t>
  </si>
  <si>
    <t>Caractéristiques sociodémographiques des différents corps de titulaires du secteur public</t>
  </si>
  <si>
    <t>Caractéristiques sociodémographiques des non titulaires du secteur public</t>
  </si>
  <si>
    <t>Caractéristiques sociodémographiques du secteur privé</t>
  </si>
  <si>
    <t>Nombre d’affectations par enseignant dans l’académie</t>
  </si>
  <si>
    <t>Part des enseignants avec plusieurs affectations selon le corps et le secteur</t>
  </si>
  <si>
    <t>Part des enseignants avec plusieurs affectations selon le sexe et l’âge</t>
  </si>
  <si>
    <t>Part des enseignants avec plusieurs affectations selon le type d’établissement principal</t>
  </si>
  <si>
    <t>Part des enseignants du 2nd degré public avec plusieurs affectations, selon leur discipline de poste</t>
  </si>
  <si>
    <t>Part des enseignants du 2nd degré privé avec plusieurs affectations, selon leur discipline de poste</t>
  </si>
  <si>
    <r>
      <t>Annexe</t>
    </r>
    <r>
      <rPr>
        <b/>
        <sz val="9"/>
        <color rgb="FF6076B4"/>
        <rFont val="Calibri"/>
        <family val="2"/>
        <scheme val="minor"/>
      </rPr>
      <t>. Regroupement des corps de la première partie de l'étude</t>
    </r>
  </si>
  <si>
    <t>Rectorat de Clermont-Ferrand, DSE</t>
  </si>
  <si>
    <t>Tableaux extraits de la Note statistique :</t>
  </si>
  <si>
    <t>Effectifs des personnes de l'académie</t>
  </si>
  <si>
    <t>Année scolaire 2015-2016</t>
  </si>
  <si>
    <r>
      <t xml:space="preserve">Rectorat de Clermont-Ferrand-DSE (2016), « Les effectifs des personnels de l'académie », </t>
    </r>
    <r>
      <rPr>
        <i/>
        <sz val="10"/>
        <color theme="1"/>
        <rFont val="Calibri"/>
        <family val="2"/>
        <scheme val="minor"/>
      </rPr>
      <t>Notes statistiques</t>
    </r>
    <r>
      <rPr>
        <sz val="10"/>
        <color theme="1"/>
        <rFont val="Calibri"/>
        <family val="2"/>
        <scheme val="minor"/>
      </rPr>
      <t xml:space="preserve">, mars 2016. </t>
    </r>
  </si>
  <si>
    <t>Les personnels du public et du privé sous contrat sont pris en compte ; toutefois pour le privé sous contrat, les services des rectorats ne gèrent que les enseignants et seuls eux sont donc concernés par l’étude. Pour le secteur public, les données portent sur les titulaires et les non titulaires, qu'ils soient contractuels ou vacataires.</t>
  </si>
  <si>
    <t>Les personnels ayant un contrat de droit privé (CUI-CAE, contrat unique d’insertion – contrat d’accompagnement dans l’emploi) sont recensés séparément dans la première partie de l’étude (effectifs globaux). Ils sont, par la suite, absents des analyses plus approfondies, car les informations qui les concernent sont moins facilement accessibles.</t>
  </si>
  <si>
    <t>Les données des personnels affectés dans l’académie sont issues de BSA (Bilan Social Académique), application mise à disposition des académies par le ministère de l'éducation nationale, via le pôle inter académique décisionnel (PIAD). Les données sont extraites au 05/02/2016. Cette application regroupe des données de EPP (Emploi Poste Personnel), AGAPE (Aide à la Gestion Automatisée des Professeurs des Ecoles) et AGORA (Aide à la Gestion Optimisée des Ressources ATSS).</t>
  </si>
  <si>
    <t>Les données des personnels ayant un contrat de droit privé sont issues d’une enquête de remontée au ministère effectuée au rectorat de Clermont-Ferrand par le service de l’organisation scolaire.</t>
  </si>
  <si>
    <t>Champ</t>
  </si>
  <si>
    <t>Les personnels dénombrés sont ceux affectés dans l’académie et en activité au 15/01/2016, à l’exception des inspecteurs observés au 30/11/2015 du fait de leur basculement ultérieur dans un autre système d’information (SIRHEN). Les individus sont considérés selon leur affectation principale, ainsi que selon leur nombre d’affectations.</t>
  </si>
  <si>
    <t>Source</t>
  </si>
  <si>
    <t>Evolution de la part de femmes et des plus de 50 ans</t>
  </si>
  <si>
    <t>Part de plus de 50 ans</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</si>
</sst>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3" formatCode="_-* #,##0.00\ _€_-;\-* #,##0.00\ _€_-;_-* &quot;-&quot;??\ _€_-;_-@_-"/>
    <numFmt numFmtId="164" formatCode="0.0%"/>
    <numFmt numFmtId="165" formatCode="[Color9]\+#,##0;[Blue]\-#,##0"/>
    <numFmt numFmtId="166" formatCode="[Color9]\+#.0%;[Blue]\-#.0%"/>
    <numFmt numFmtId="167" formatCode="0.0"/>
    <numFmt numFmtId="168" formatCode="#,##0.0"/>
    <numFmt numFmtId="169" formatCode="[Color9]0.0%;[Blue]\-0.0%"/>
  </numFmts>
  <fonts count="87">
    <font>
      <sz val="11"/>
      <color rgb="FF000000"/>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scheme val="minor"/>
    </font>
    <font>
      <b/>
      <sz val="12"/>
      <color rgb="FF000000"/>
      <name val="Calibri"/>
      <family val="2"/>
      <scheme val="minor"/>
    </font>
    <font>
      <sz val="10"/>
      <color rgb="FF000000"/>
      <name val="Calibri"/>
      <family val="2"/>
      <scheme val="minor"/>
    </font>
    <font>
      <sz val="10"/>
      <name val="Calibri"/>
      <family val="2"/>
      <scheme val="minor"/>
    </font>
    <font>
      <sz val="10"/>
      <name val="Latha"/>
      <family val="2"/>
    </font>
    <font>
      <i/>
      <sz val="10"/>
      <color rgb="FF000000"/>
      <name val="Calibri"/>
      <family val="2"/>
      <scheme val="minor"/>
    </font>
    <font>
      <b/>
      <sz val="9"/>
      <color rgb="FF366092"/>
      <name val="Calibri"/>
      <family val="2"/>
      <scheme val="minor"/>
    </font>
    <font>
      <i/>
      <sz val="10"/>
      <color theme="0" tint="-0.499984740745262"/>
      <name val="Calibri"/>
      <family val="2"/>
      <scheme val="minor"/>
    </font>
    <font>
      <b/>
      <sz val="11"/>
      <color rgb="FFFFFFFF"/>
      <name val="Calibri"/>
      <family val="2"/>
      <scheme val="minor"/>
    </font>
    <font>
      <i/>
      <sz val="10"/>
      <color theme="3" tint="0.39997558519241921"/>
      <name val="Calibri"/>
      <family val="2"/>
      <scheme val="minor"/>
    </font>
    <font>
      <b/>
      <sz val="10"/>
      <color rgb="FF538DD5"/>
      <name val="Calibri"/>
      <family val="2"/>
      <scheme val="minor"/>
    </font>
    <font>
      <sz val="9"/>
      <name val="Calibri"/>
      <family val="2"/>
      <scheme val="minor"/>
    </font>
    <font>
      <sz val="10"/>
      <color rgb="FFFFFFFF"/>
      <name val="Calibri"/>
      <family val="2"/>
      <scheme val="minor"/>
    </font>
    <font>
      <sz val="9"/>
      <color rgb="FFFFFFFF"/>
      <name val="Calibri"/>
      <family val="2"/>
      <scheme val="minor"/>
    </font>
    <font>
      <i/>
      <sz val="8"/>
      <color rgb="FF808080"/>
      <name val="Calibri"/>
      <family val="2"/>
      <scheme val="minor"/>
    </font>
    <font>
      <b/>
      <sz val="15"/>
      <color theme="3"/>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b/>
      <sz val="9"/>
      <color theme="4" tint="-0.249977111117893"/>
      <name val="Calibri"/>
      <family val="2"/>
      <scheme val="minor"/>
    </font>
    <font>
      <b/>
      <sz val="10"/>
      <color theme="3" tint="0.39997558519241921"/>
      <name val="Calibri"/>
      <family val="2"/>
      <scheme val="minor"/>
    </font>
    <font>
      <sz val="10"/>
      <color theme="0"/>
      <name val="Calibri"/>
      <family val="2"/>
      <scheme val="minor"/>
    </font>
    <font>
      <sz val="9"/>
      <color theme="0"/>
      <name val="Calibri"/>
      <family val="2"/>
      <scheme val="minor"/>
    </font>
    <font>
      <i/>
      <sz val="8"/>
      <color theme="1" tint="0.499984740745262"/>
      <name val="Calibri"/>
      <family val="2"/>
      <scheme val="minor"/>
    </font>
    <font>
      <b/>
      <sz val="9"/>
      <color theme="4" tint="-0.249977111117893"/>
      <name val="Latha"/>
      <family val="2"/>
    </font>
    <font>
      <b/>
      <sz val="10"/>
      <color theme="3" tint="0.39997558519241921"/>
      <name val="Latha"/>
      <family val="2"/>
    </font>
    <font>
      <sz val="9"/>
      <name val="Latha"/>
      <family val="2"/>
    </font>
    <font>
      <i/>
      <sz val="9"/>
      <color theme="1" tint="0.499984740745262"/>
      <name val="Calibri"/>
      <family val="2"/>
      <scheme val="minor"/>
    </font>
    <font>
      <b/>
      <sz val="8"/>
      <color indexed="56"/>
      <name val="Calibri"/>
      <family val="2"/>
      <scheme val="minor"/>
    </font>
    <font>
      <b/>
      <sz val="8"/>
      <color theme="0"/>
      <name val="Calibri"/>
      <family val="2"/>
      <scheme val="minor"/>
    </font>
    <font>
      <sz val="8"/>
      <color theme="1"/>
      <name val="Calibri"/>
      <family val="2"/>
      <scheme val="minor"/>
    </font>
    <font>
      <b/>
      <sz val="9"/>
      <color theme="0"/>
      <name val="Calibri"/>
      <family val="2"/>
      <scheme val="minor"/>
    </font>
    <font>
      <sz val="9"/>
      <color indexed="8"/>
      <name val="Calibri"/>
      <family val="2"/>
      <scheme val="minor"/>
    </font>
    <font>
      <sz val="9"/>
      <color theme="1"/>
      <name val="Calibri"/>
      <family val="2"/>
      <scheme val="minor"/>
    </font>
    <font>
      <sz val="9"/>
      <color indexed="56"/>
      <name val="Calibri"/>
      <family val="2"/>
      <scheme val="minor"/>
    </font>
    <font>
      <b/>
      <sz val="10"/>
      <color rgb="FFFFFFFF"/>
      <name val="Calibri"/>
      <family val="2"/>
    </font>
    <font>
      <b/>
      <sz val="9"/>
      <color rgb="FFFFFFFF"/>
      <name val="Calibri"/>
      <family val="2"/>
    </font>
    <font>
      <sz val="8"/>
      <color theme="0"/>
      <name val="Calibri"/>
      <family val="2"/>
      <scheme val="minor"/>
    </font>
    <font>
      <sz val="8"/>
      <name val="Calibri"/>
      <family val="2"/>
      <scheme val="minor"/>
    </font>
    <font>
      <b/>
      <sz val="9"/>
      <color theme="3"/>
      <name val="Calibri"/>
      <family val="2"/>
      <scheme val="minor"/>
    </font>
    <font>
      <sz val="10"/>
      <color rgb="FFFFFFFF"/>
      <name val="Calibri"/>
      <family val="2"/>
    </font>
    <font>
      <sz val="9"/>
      <color rgb="FFFFFFFF"/>
      <name val="Calibri"/>
      <family val="2"/>
    </font>
    <font>
      <sz val="10"/>
      <color rgb="FF000000"/>
      <name val="Calibri"/>
      <family val="2"/>
    </font>
    <font>
      <sz val="10"/>
      <color theme="1"/>
      <name val="Calibri"/>
      <family val="2"/>
      <scheme val="minor"/>
    </font>
    <font>
      <b/>
      <sz val="8"/>
      <color rgb="FFFFFFFF"/>
      <name val="Calibri"/>
      <family val="2"/>
    </font>
    <font>
      <b/>
      <sz val="10"/>
      <color rgb="FFFFFFFF"/>
      <name val="MS Sans Serif"/>
      <family val="2"/>
    </font>
    <font>
      <sz val="9"/>
      <color rgb="FF000000"/>
      <name val="Calibri"/>
      <family val="2"/>
    </font>
    <font>
      <b/>
      <i/>
      <sz val="10"/>
      <color theme="1"/>
      <name val="Arial"/>
      <family val="2"/>
    </font>
    <font>
      <b/>
      <sz val="8"/>
      <color theme="4" tint="-0.249977111117893"/>
      <name val="Calibri"/>
      <family val="2"/>
      <scheme val="minor"/>
    </font>
    <font>
      <b/>
      <i/>
      <sz val="11"/>
      <color theme="1" tint="0.249977111117893"/>
      <name val="Calibri"/>
      <family val="2"/>
      <scheme val="minor"/>
    </font>
    <font>
      <b/>
      <i/>
      <sz val="8"/>
      <color theme="1" tint="0.499984740745262"/>
      <name val="Calibri"/>
      <family val="2"/>
      <scheme val="minor"/>
    </font>
    <font>
      <b/>
      <i/>
      <sz val="10"/>
      <color theme="1" tint="0.499984740745262"/>
      <name val="Calibri"/>
      <family val="2"/>
      <scheme val="minor"/>
    </font>
    <font>
      <b/>
      <sz val="10"/>
      <color theme="0"/>
      <name val="Calibri"/>
      <family val="2"/>
      <scheme val="minor"/>
    </font>
    <font>
      <b/>
      <sz val="9"/>
      <color theme="1" tint="0.14999847407452621"/>
      <name val="Calibri"/>
      <family val="2"/>
      <scheme val="minor"/>
    </font>
    <font>
      <b/>
      <sz val="8"/>
      <color theme="3"/>
      <name val="Calibri"/>
      <family val="2"/>
      <scheme val="minor"/>
    </font>
    <font>
      <b/>
      <sz val="10"/>
      <color indexed="9"/>
      <name val="Arial, Helvetica, sans-serif"/>
    </font>
    <font>
      <b/>
      <sz val="8"/>
      <color indexed="9"/>
      <name val="Arial, Helvetica, sans-serif"/>
    </font>
    <font>
      <b/>
      <sz val="10"/>
      <color indexed="9"/>
      <name val="Calibri"/>
      <family val="2"/>
      <scheme val="minor"/>
    </font>
    <font>
      <b/>
      <sz val="10"/>
      <color rgb="FFFFFFFF"/>
      <name val="Arial, Helvetica, sans-serif"/>
    </font>
    <font>
      <b/>
      <sz val="8"/>
      <color rgb="FFFFFFFF"/>
      <name val="Arial, Helvetica, sans-serif"/>
    </font>
    <font>
      <b/>
      <sz val="10"/>
      <color rgb="FFFFFFFF"/>
      <name val="Calibri"/>
      <family val="2"/>
      <scheme val="minor"/>
    </font>
    <font>
      <i/>
      <sz val="9"/>
      <color rgb="FFFFFFFF"/>
      <name val="Calibri"/>
      <family val="2"/>
      <scheme val="minor"/>
    </font>
    <font>
      <sz val="10"/>
      <name val="MS Sans Serif"/>
      <family val="2"/>
    </font>
    <font>
      <b/>
      <sz val="9"/>
      <name val="Calibri"/>
      <family val="2"/>
      <scheme val="minor"/>
    </font>
    <font>
      <b/>
      <sz val="10"/>
      <name val="Calibri"/>
      <family val="2"/>
      <scheme val="minor"/>
    </font>
    <font>
      <sz val="9"/>
      <name val="MS Sans Serif"/>
      <family val="2"/>
    </font>
    <font>
      <b/>
      <sz val="10"/>
      <color indexed="8"/>
      <name val="Calibri"/>
      <family val="2"/>
    </font>
    <font>
      <b/>
      <sz val="10"/>
      <color indexed="9"/>
      <name val="Calibri"/>
      <family val="2"/>
    </font>
    <font>
      <sz val="10"/>
      <color indexed="8"/>
      <name val="Calibri"/>
      <family val="2"/>
    </font>
    <font>
      <sz val="10"/>
      <color indexed="9"/>
      <name val="Calibri"/>
      <family val="2"/>
    </font>
    <font>
      <b/>
      <sz val="8"/>
      <color rgb="FF003366"/>
      <name val="Calibri"/>
      <family val="2"/>
    </font>
    <font>
      <b/>
      <sz val="11"/>
      <color rgb="FFFFFFFF"/>
      <name val="Calibri"/>
      <family val="2"/>
    </font>
    <font>
      <sz val="8"/>
      <name val="MS Sans Serif"/>
      <family val="2"/>
    </font>
    <font>
      <sz val="11"/>
      <color indexed="8"/>
      <name val="Calibri"/>
      <family val="2"/>
    </font>
    <font>
      <sz val="8"/>
      <color rgb="FF000000"/>
      <name val="Arial"/>
      <family val="2"/>
    </font>
    <font>
      <b/>
      <sz val="9"/>
      <color rgb="FF6076B4"/>
      <name val="Calibri"/>
      <family val="2"/>
      <scheme val="minor"/>
    </font>
    <font>
      <b/>
      <sz val="14"/>
      <color rgb="FF6076B4"/>
      <name val="Calibri"/>
      <family val="2"/>
      <scheme val="minor"/>
    </font>
    <font>
      <sz val="28"/>
      <color rgb="FF244061"/>
      <name val="Calibri"/>
      <family val="2"/>
      <scheme val="minor"/>
    </font>
    <font>
      <i/>
      <sz val="20"/>
      <color rgb="FF365F91"/>
      <name val="Calibri"/>
      <family val="2"/>
      <scheme val="minor"/>
    </font>
    <font>
      <i/>
      <sz val="10"/>
      <color rgb="FF365F91"/>
      <name val="Calibri"/>
      <family val="2"/>
      <scheme val="minor"/>
    </font>
    <font>
      <i/>
      <sz val="10"/>
      <color theme="1"/>
      <name val="Calibri"/>
      <family val="2"/>
      <scheme val="minor"/>
    </font>
  </fonts>
  <fills count="27">
    <fill>
      <patternFill patternType="none"/>
    </fill>
    <fill>
      <patternFill patternType="gray125"/>
    </fill>
    <fill>
      <patternFill patternType="solid">
        <fgColor rgb="FFFAFBFE"/>
        <bgColor rgb="FF000000"/>
      </patternFill>
    </fill>
    <fill>
      <patternFill patternType="solid">
        <fgColor rgb="FF538DD5"/>
        <bgColor rgb="FF000000"/>
      </patternFill>
    </fill>
    <fill>
      <patternFill patternType="solid">
        <fgColor rgb="FF8DB4E2"/>
        <bgColor rgb="FF000000"/>
      </patternFill>
    </fill>
    <fill>
      <patternFill patternType="solid">
        <fgColor theme="3" tint="0.79998168889431442"/>
        <bgColor indexed="64"/>
      </patternFill>
    </fill>
    <fill>
      <patternFill patternType="solid">
        <fgColor theme="3" tint="0.39997558519241921"/>
        <bgColor indexed="64"/>
      </patternFill>
    </fill>
    <fill>
      <patternFill patternType="solid">
        <fgColor theme="3" tint="0.59999389629810485"/>
        <bgColor indexed="64"/>
      </patternFill>
    </fill>
    <fill>
      <patternFill patternType="solid">
        <fgColor theme="4" tint="-0.249977111117893"/>
        <bgColor indexed="64"/>
      </patternFill>
    </fill>
    <fill>
      <patternFill patternType="solid">
        <fgColor indexed="65"/>
        <bgColor indexed="64"/>
      </patternFill>
    </fill>
    <fill>
      <patternFill patternType="solid">
        <fgColor theme="0" tint="-0.14999847407452621"/>
        <bgColor indexed="64"/>
      </patternFill>
    </fill>
    <fill>
      <patternFill patternType="solid">
        <fgColor theme="4" tint="-0.249977111117893"/>
        <bgColor rgb="FF366092"/>
      </patternFill>
    </fill>
    <fill>
      <patternFill patternType="solid">
        <fgColor rgb="FF95B3D7"/>
        <bgColor rgb="FF95B3D7"/>
      </patternFill>
    </fill>
    <fill>
      <patternFill patternType="solid">
        <fgColor rgb="FFDCE6F1"/>
        <bgColor rgb="FFDCE6F1"/>
      </patternFill>
    </fill>
    <fill>
      <patternFill patternType="solid">
        <fgColor theme="4" tint="-0.249977111117893"/>
        <bgColor rgb="FF000000"/>
      </patternFill>
    </fill>
    <fill>
      <patternFill patternType="solid">
        <fgColor rgb="FFFFFFFF"/>
        <bgColor indexed="64"/>
      </patternFill>
    </fill>
    <fill>
      <patternFill patternType="solid">
        <fgColor theme="4" tint="-0.249977111117893"/>
        <bgColor theme="4" tint="-0.249977111117893"/>
      </patternFill>
    </fill>
    <fill>
      <patternFill patternType="solid">
        <fgColor theme="4" tint="0.39997558519241921"/>
        <bgColor theme="4" tint="0.39997558519241921"/>
      </patternFill>
    </fill>
    <fill>
      <patternFill patternType="solid">
        <fgColor rgb="FF538DD5"/>
        <bgColor indexed="64"/>
      </patternFill>
    </fill>
    <fill>
      <patternFill patternType="solid">
        <fgColor rgb="FF366092"/>
        <bgColor rgb="FF366092"/>
      </patternFill>
    </fill>
    <fill>
      <patternFill patternType="solid">
        <fgColor theme="4" tint="0.79998168889431442"/>
        <bgColor theme="4" tint="0.79998168889431442"/>
      </patternFill>
    </fill>
    <fill>
      <patternFill patternType="solid">
        <fgColor theme="3" tint="0.59999389629810485"/>
        <bgColor theme="4" tint="0.39997558519241921"/>
      </patternFill>
    </fill>
    <fill>
      <patternFill patternType="solid">
        <fgColor rgb="FF366092"/>
        <bgColor rgb="FF000000"/>
      </patternFill>
    </fill>
    <fill>
      <patternFill patternType="solid">
        <fgColor rgb="FF366092"/>
        <bgColor indexed="64"/>
      </patternFill>
    </fill>
    <fill>
      <patternFill patternType="solid">
        <fgColor rgb="FF95B3D7"/>
        <bgColor indexed="64"/>
      </patternFill>
    </fill>
    <fill>
      <patternFill patternType="solid">
        <fgColor theme="3" tint="0.59999389629810485"/>
        <bgColor rgb="FF000000"/>
      </patternFill>
    </fill>
    <fill>
      <patternFill patternType="solid">
        <fgColor theme="2"/>
        <bgColor indexed="64"/>
      </patternFill>
    </fill>
  </fills>
  <borders count="104">
    <border>
      <left/>
      <right/>
      <top/>
      <bottom/>
      <diagonal/>
    </border>
    <border>
      <left style="medium">
        <color rgb="FF538DD5"/>
      </left>
      <right style="medium">
        <color rgb="FF538DD5"/>
      </right>
      <top style="medium">
        <color rgb="FF538DD5"/>
      </top>
      <bottom/>
      <diagonal/>
    </border>
    <border>
      <left style="medium">
        <color rgb="FF538DD5"/>
      </left>
      <right/>
      <top style="medium">
        <color rgb="FF538DD5"/>
      </top>
      <bottom/>
      <diagonal/>
    </border>
    <border>
      <left/>
      <right/>
      <top style="medium">
        <color rgb="FF538DD5"/>
      </top>
      <bottom/>
      <diagonal/>
    </border>
    <border>
      <left style="medium">
        <color rgb="FF538DD5"/>
      </left>
      <right/>
      <top/>
      <bottom/>
      <diagonal/>
    </border>
    <border>
      <left style="medium">
        <color rgb="FF538DD5"/>
      </left>
      <right style="medium">
        <color rgb="FF538DD5"/>
      </right>
      <top/>
      <bottom/>
      <diagonal/>
    </border>
    <border>
      <left/>
      <right/>
      <top/>
      <bottom style="medium">
        <color rgb="FF538DD5"/>
      </bottom>
      <diagonal/>
    </border>
    <border>
      <left style="medium">
        <color rgb="FF538DD5"/>
      </left>
      <right style="medium">
        <color rgb="FF538DD5"/>
      </right>
      <top/>
      <bottom style="medium">
        <color rgb="FF538DD5"/>
      </bottom>
      <diagonal/>
    </border>
    <border>
      <left style="medium">
        <color rgb="FF538DD5"/>
      </left>
      <right/>
      <top/>
      <bottom style="medium">
        <color rgb="FF538DD5"/>
      </bottom>
      <diagonal/>
    </border>
    <border>
      <left/>
      <right/>
      <top/>
      <bottom style="thick">
        <color theme="4"/>
      </bottom>
      <diagonal/>
    </border>
    <border>
      <left style="medium">
        <color theme="4"/>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right/>
      <top style="medium">
        <color theme="4"/>
      </top>
      <bottom/>
      <diagonal/>
    </border>
    <border>
      <left/>
      <right/>
      <top/>
      <bottom style="medium">
        <color theme="3" tint="0.39994506668294322"/>
      </bottom>
      <diagonal/>
    </border>
    <border>
      <left style="medium">
        <color theme="4"/>
      </left>
      <right/>
      <top/>
      <bottom style="medium">
        <color theme="3" tint="0.39994506668294322"/>
      </bottom>
      <diagonal/>
    </border>
    <border>
      <left/>
      <right style="medium">
        <color theme="4"/>
      </right>
      <top/>
      <bottom style="medium">
        <color theme="3" tint="0.39994506668294322"/>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theme="4"/>
      </left>
      <right/>
      <top style="medium">
        <color theme="4"/>
      </top>
      <bottom style="medium">
        <color theme="4"/>
      </bottom>
      <diagonal/>
    </border>
    <border>
      <left/>
      <right style="medium">
        <color theme="4"/>
      </right>
      <top style="medium">
        <color theme="4"/>
      </top>
      <bottom style="medium">
        <color theme="4"/>
      </bottom>
      <diagonal/>
    </border>
    <border>
      <left/>
      <right/>
      <top/>
      <bottom style="thin">
        <color theme="0"/>
      </bottom>
      <diagonal/>
    </border>
    <border>
      <left/>
      <right/>
      <top style="double">
        <color rgb="FF366092"/>
      </top>
      <bottom/>
      <diagonal/>
    </border>
    <border>
      <left/>
      <right/>
      <top/>
      <bottom style="thin">
        <color rgb="FFDCE6F1"/>
      </bottom>
      <diagonal/>
    </border>
    <border>
      <left/>
      <right/>
      <top style="thin">
        <color rgb="FFDCE6F1"/>
      </top>
      <bottom/>
      <diagonal/>
    </border>
    <border>
      <left/>
      <right/>
      <top style="thin">
        <color rgb="FFDCE6F1"/>
      </top>
      <bottom style="thin">
        <color rgb="FF4F81BD"/>
      </bottom>
      <diagonal/>
    </border>
    <border>
      <left/>
      <right/>
      <top style="thin">
        <color rgb="FFDCE6F1"/>
      </top>
      <bottom style="thin">
        <color rgb="FFDCE6F1"/>
      </bottom>
      <diagonal/>
    </border>
    <border>
      <left/>
      <right/>
      <top/>
      <bottom style="double">
        <color rgb="FF366092"/>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theme="0"/>
      </top>
      <bottom/>
      <diagonal/>
    </border>
    <border>
      <left style="thin">
        <color rgb="FF000000"/>
      </left>
      <right style="thin">
        <color rgb="FF000000"/>
      </right>
      <top style="thin">
        <color rgb="FF000000"/>
      </top>
      <bottom/>
      <diagonal/>
    </border>
    <border>
      <left/>
      <right/>
      <top style="thin">
        <color theme="4" tint="-0.249977111117893"/>
      </top>
      <bottom style="thin">
        <color theme="4" tint="0.79998168889431442"/>
      </bottom>
      <diagonal/>
    </border>
    <border>
      <left/>
      <right/>
      <top style="thin">
        <color theme="4" tint="-0.249977111117893"/>
      </top>
      <bottom style="thin">
        <color theme="4" tint="0.59999389629810485"/>
      </bottom>
      <diagonal/>
    </border>
    <border>
      <left style="medium">
        <color indexed="64"/>
      </left>
      <right/>
      <top style="medium">
        <color indexed="64"/>
      </top>
      <bottom style="thin">
        <color theme="4" tint="0.79998168889431442"/>
      </bottom>
      <diagonal/>
    </border>
    <border>
      <left/>
      <right style="medium">
        <color indexed="64"/>
      </right>
      <top style="medium">
        <color indexed="64"/>
      </top>
      <bottom style="thin">
        <color theme="4" tint="0.79998168889431442"/>
      </bottom>
      <diagonal/>
    </border>
    <border>
      <left/>
      <right/>
      <top style="thin">
        <color theme="4" tint="0.79998168889431442"/>
      </top>
      <bottom style="thin">
        <color theme="4" tint="0.79998168889431442"/>
      </bottom>
      <diagonal/>
    </border>
    <border>
      <left style="medium">
        <color indexed="64"/>
      </left>
      <right/>
      <top style="thin">
        <color theme="4" tint="0.79998168889431442"/>
      </top>
      <bottom style="thin">
        <color theme="4" tint="0.79998168889431442"/>
      </bottom>
      <diagonal/>
    </border>
    <border>
      <left/>
      <right style="medium">
        <color indexed="64"/>
      </right>
      <top style="thin">
        <color theme="4" tint="0.79998168889431442"/>
      </top>
      <bottom style="thin">
        <color theme="4" tint="0.79998168889431442"/>
      </bottom>
      <diagonal/>
    </border>
    <border>
      <left/>
      <right/>
      <top style="double">
        <color theme="4" tint="-0.249977111117893"/>
      </top>
      <bottom/>
      <diagonal/>
    </border>
    <border>
      <left style="medium">
        <color indexed="64"/>
      </left>
      <right/>
      <top style="double">
        <color theme="4" tint="-0.249977111117893"/>
      </top>
      <bottom style="medium">
        <color indexed="64"/>
      </bottom>
      <diagonal/>
    </border>
    <border>
      <left/>
      <right style="medium">
        <color indexed="64"/>
      </right>
      <top style="double">
        <color theme="4" tint="-0.249977111117893"/>
      </top>
      <bottom style="medium">
        <color indexed="64"/>
      </bottom>
      <diagonal/>
    </border>
    <border>
      <left/>
      <right/>
      <top style="thin">
        <color rgb="FF366092"/>
      </top>
      <bottom style="thin">
        <color rgb="FFDCE6F1"/>
      </bottom>
      <diagonal/>
    </border>
    <border>
      <left/>
      <right/>
      <top style="thin">
        <color rgb="FF366092"/>
      </top>
      <bottom style="thin">
        <color rgb="FFB8CCE4"/>
      </bottom>
      <diagonal/>
    </border>
    <border>
      <left style="medium">
        <color indexed="64"/>
      </left>
      <right/>
      <top style="medium">
        <color indexed="64"/>
      </top>
      <bottom style="thin">
        <color rgb="FFDCE6F1"/>
      </bottom>
      <diagonal/>
    </border>
    <border>
      <left/>
      <right style="medium">
        <color indexed="64"/>
      </right>
      <top style="medium">
        <color indexed="64"/>
      </top>
      <bottom style="thin">
        <color rgb="FFDCE6F1"/>
      </bottom>
      <diagonal/>
    </border>
    <border>
      <left style="medium">
        <color indexed="64"/>
      </left>
      <right/>
      <top style="thin">
        <color rgb="FFDCE6F1"/>
      </top>
      <bottom style="thin">
        <color rgb="FFDCE6F1"/>
      </bottom>
      <diagonal/>
    </border>
    <border>
      <left/>
      <right style="medium">
        <color indexed="64"/>
      </right>
      <top style="thin">
        <color rgb="FFDCE6F1"/>
      </top>
      <bottom style="thin">
        <color rgb="FFDCE6F1"/>
      </bottom>
      <diagonal/>
    </border>
    <border>
      <left style="medium">
        <color indexed="64"/>
      </left>
      <right/>
      <top style="double">
        <color rgb="FF366092"/>
      </top>
      <bottom style="medium">
        <color indexed="64"/>
      </bottom>
      <diagonal/>
    </border>
    <border>
      <left/>
      <right style="medium">
        <color indexed="64"/>
      </right>
      <top style="double">
        <color rgb="FF366092"/>
      </top>
      <bottom style="medium">
        <color indexed="64"/>
      </bottom>
      <diagonal/>
    </border>
    <border>
      <left style="thin">
        <color indexed="64"/>
      </left>
      <right/>
      <top style="thin">
        <color indexed="64"/>
      </top>
      <bottom style="thin">
        <color theme="4" tint="0.79998168889431442"/>
      </bottom>
      <diagonal/>
    </border>
    <border>
      <left/>
      <right/>
      <top style="thin">
        <color indexed="64"/>
      </top>
      <bottom style="thin">
        <color theme="4" tint="0.79998168889431442"/>
      </bottom>
      <diagonal/>
    </border>
    <border>
      <left/>
      <right style="thin">
        <color indexed="64"/>
      </right>
      <top style="thin">
        <color indexed="64"/>
      </top>
      <bottom style="thin">
        <color theme="4" tint="0.79998168889431442"/>
      </bottom>
      <diagonal/>
    </border>
    <border>
      <left style="thin">
        <color indexed="64"/>
      </left>
      <right style="thin">
        <color theme="0" tint="-0.14996795556505021"/>
      </right>
      <top style="thin">
        <color theme="4" tint="0.79998168889431442"/>
      </top>
      <bottom/>
      <diagonal/>
    </border>
    <border>
      <left style="thin">
        <color theme="0" tint="-0.14996795556505021"/>
      </left>
      <right style="thin">
        <color theme="0" tint="-0.14996795556505021"/>
      </right>
      <top style="thin">
        <color theme="4" tint="0.79998168889431442"/>
      </top>
      <bottom style="thin">
        <color theme="0" tint="-0.14996795556505021"/>
      </bottom>
      <diagonal/>
    </border>
    <border>
      <left style="thin">
        <color theme="0" tint="-0.14996795556505021"/>
      </left>
      <right style="thin">
        <color indexed="64"/>
      </right>
      <top style="thin">
        <color theme="4" tint="0.79998168889431442"/>
      </top>
      <bottom style="thin">
        <color theme="0" tint="-0.14996795556505021"/>
      </bottom>
      <diagonal/>
    </border>
    <border>
      <left style="thin">
        <color indexed="64"/>
      </left>
      <right style="thin">
        <color theme="0" tint="-0.14996795556505021"/>
      </right>
      <top/>
      <bottom style="thin">
        <color theme="0" tint="-0.14996795556505021"/>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14996795556505021"/>
      </left>
      <right style="thin">
        <color indexed="64"/>
      </right>
      <top style="thin">
        <color theme="0" tint="-0.14996795556505021"/>
      </top>
      <bottom style="thin">
        <color theme="0" tint="-0.14996795556505021"/>
      </bottom>
      <diagonal/>
    </border>
    <border>
      <left style="thin">
        <color indexed="64"/>
      </left>
      <right style="thin">
        <color theme="0" tint="-0.14996795556505021"/>
      </right>
      <top style="thin">
        <color theme="0" tint="-0.14996795556505021"/>
      </top>
      <bottom/>
      <diagonal/>
    </border>
    <border>
      <left style="thin">
        <color indexed="64"/>
      </left>
      <right style="thin">
        <color theme="0" tint="-0.14996795556505021"/>
      </right>
      <top/>
      <bottom/>
      <diagonal/>
    </border>
    <border>
      <left style="thin">
        <color indexed="64"/>
      </left>
      <right style="thin">
        <color theme="0" tint="-0.14996795556505021"/>
      </right>
      <top/>
      <bottom style="thin">
        <color indexed="64"/>
      </bottom>
      <diagonal/>
    </border>
    <border>
      <left style="thin">
        <color theme="0" tint="-0.14996795556505021"/>
      </left>
      <right style="thin">
        <color theme="0" tint="-0.14996795556505021"/>
      </right>
      <top style="thin">
        <color theme="0" tint="-0.14996795556505021"/>
      </top>
      <bottom style="thin">
        <color indexed="64"/>
      </bottom>
      <diagonal/>
    </border>
    <border>
      <left style="thin">
        <color theme="0" tint="-0.14996795556505021"/>
      </left>
      <right style="thin">
        <color indexed="64"/>
      </right>
      <top style="thin">
        <color theme="0" tint="-0.14996795556505021"/>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thin">
        <color theme="4" tint="0.59999389629810485"/>
      </bottom>
      <diagonal/>
    </border>
    <border>
      <left/>
      <right style="medium">
        <color indexed="64"/>
      </right>
      <top style="medium">
        <color indexed="64"/>
      </top>
      <bottom style="thin">
        <color theme="4" tint="0.59999389629810485"/>
      </bottom>
      <diagonal/>
    </border>
    <border>
      <left/>
      <right/>
      <top/>
      <bottom style="thin">
        <color theme="4" tint="0.79998168889431442"/>
      </bottom>
      <diagonal/>
    </border>
    <border>
      <left/>
      <right/>
      <top/>
      <bottom style="thin">
        <color rgb="FFCCCCCC"/>
      </bottom>
      <diagonal/>
    </border>
    <border>
      <left/>
      <right/>
      <top style="thin">
        <color rgb="FFCCCCCC"/>
      </top>
      <bottom/>
      <diagonal/>
    </border>
    <border>
      <left/>
      <right/>
      <top style="medium">
        <color rgb="FFDCE6F1"/>
      </top>
      <bottom style="medium">
        <color rgb="FFDCE6F1"/>
      </bottom>
      <diagonal/>
    </border>
    <border>
      <left/>
      <right/>
      <top/>
      <bottom style="medium">
        <color rgb="FFDCE6F1"/>
      </bottom>
      <diagonal/>
    </border>
    <border>
      <left/>
      <right/>
      <top style="thin">
        <color rgb="FFDCE6F1"/>
      </top>
      <bottom style="double">
        <color rgb="FF366092"/>
      </bottom>
      <diagonal/>
    </border>
    <border>
      <left/>
      <right/>
      <top/>
      <bottom style="thin">
        <color rgb="FFFFFFFF"/>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rgb="FF000000"/>
      </right>
      <top style="thin">
        <color indexed="64"/>
      </top>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top/>
      <bottom style="thin">
        <color rgb="FF000000"/>
      </bottom>
      <diagonal/>
    </border>
    <border>
      <left style="thin">
        <color rgb="FF000000"/>
      </left>
      <right style="thin">
        <color indexed="64"/>
      </right>
      <top style="thin">
        <color rgb="FF000000"/>
      </top>
      <bottom style="thin">
        <color rgb="FF000000"/>
      </bottom>
      <diagonal/>
    </border>
    <border>
      <left style="thin">
        <color indexed="64"/>
      </left>
      <right/>
      <top style="thin">
        <color rgb="FF000000"/>
      </top>
      <bottom style="thin">
        <color rgb="FF000000"/>
      </bottom>
      <diagonal/>
    </border>
    <border>
      <left style="thin">
        <color indexed="64"/>
      </left>
      <right style="thin">
        <color rgb="FF000000"/>
      </right>
      <top style="thin">
        <color rgb="FF000000"/>
      </top>
      <bottom/>
      <diagonal/>
    </border>
    <border>
      <left style="thin">
        <color indexed="64"/>
      </left>
      <right style="thin">
        <color rgb="FF000000"/>
      </right>
      <top/>
      <bottom/>
      <diagonal/>
    </border>
    <border>
      <left style="thin">
        <color indexed="64"/>
      </left>
      <right style="thin">
        <color rgb="FF000000"/>
      </right>
      <top/>
      <bottom style="thin">
        <color rgb="FF000000"/>
      </bottom>
      <diagonal/>
    </border>
    <border>
      <left style="thin">
        <color indexed="64"/>
      </left>
      <right style="thin">
        <color rgb="FF000000"/>
      </right>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indexed="64"/>
      </right>
      <top style="thin">
        <color rgb="FF000000"/>
      </top>
      <bottom style="thin">
        <color indexed="64"/>
      </bottom>
      <diagonal/>
    </border>
    <border>
      <left style="thin">
        <color indexed="64"/>
      </left>
      <right style="thin">
        <color rgb="FF000000"/>
      </right>
      <top style="thin">
        <color indexed="64"/>
      </top>
      <bottom/>
      <diagonal/>
    </border>
    <border>
      <left/>
      <right style="thin">
        <color indexed="64"/>
      </right>
      <top style="thin">
        <color rgb="FF000000"/>
      </top>
      <bottom style="thin">
        <color rgb="FF000000"/>
      </bottom>
      <diagonal/>
    </border>
    <border>
      <left style="thin">
        <color indexed="64"/>
      </left>
      <right style="thin">
        <color rgb="FF000000"/>
      </right>
      <top style="thin">
        <color rgb="FF000000"/>
      </top>
      <bottom style="thin">
        <color rgb="FF000000"/>
      </bottom>
      <diagonal/>
    </border>
    <border>
      <left style="thin">
        <color rgb="FF000000"/>
      </left>
      <right style="thin">
        <color indexed="64"/>
      </right>
      <top style="thin">
        <color rgb="FF000000"/>
      </top>
      <bottom/>
      <diagonal/>
    </border>
    <border>
      <left style="thin">
        <color indexed="64"/>
      </left>
      <right style="thin">
        <color rgb="FF000000"/>
      </right>
      <top style="thin">
        <color rgb="FF000000"/>
      </top>
      <bottom style="thin">
        <color indexed="64"/>
      </bottom>
      <diagonal/>
    </border>
    <border>
      <left style="thin">
        <color indexed="64"/>
      </left>
      <right/>
      <top style="thin">
        <color rgb="FFDCE6F1"/>
      </top>
      <bottom style="thin">
        <color rgb="FFDCE6F1"/>
      </bottom>
      <diagonal/>
    </border>
    <border>
      <left/>
      <right style="thin">
        <color indexed="64"/>
      </right>
      <top style="thin">
        <color rgb="FFDCE6F1"/>
      </top>
      <bottom style="thin">
        <color rgb="FFDCE6F1"/>
      </bottom>
      <diagonal/>
    </border>
    <border>
      <left style="thin">
        <color indexed="64"/>
      </left>
      <right/>
      <top style="thin">
        <color rgb="FFDCE6F1"/>
      </top>
      <bottom style="thin">
        <color indexed="64"/>
      </bottom>
      <diagonal/>
    </border>
    <border>
      <left/>
      <right/>
      <top style="thin">
        <color rgb="FFDCE6F1"/>
      </top>
      <bottom style="thin">
        <color indexed="64"/>
      </bottom>
      <diagonal/>
    </border>
    <border>
      <left/>
      <right style="thin">
        <color indexed="64"/>
      </right>
      <top style="thin">
        <color rgb="FFDCE6F1"/>
      </top>
      <bottom style="thin">
        <color indexed="64"/>
      </bottom>
      <diagonal/>
    </border>
  </borders>
  <cellStyleXfs count="15">
    <xf numFmtId="0" fontId="0" fillId="0" borderId="0"/>
    <xf numFmtId="43" fontId="6" fillId="0" borderId="0" applyFont="0" applyFill="0" applyBorder="0" applyAlignment="0" applyProtection="0"/>
    <xf numFmtId="9" fontId="6" fillId="0" borderId="0" applyFont="0" applyFill="0" applyBorder="0" applyAlignment="0" applyProtection="0"/>
    <xf numFmtId="0" fontId="21" fillId="0" borderId="9" applyNumberFormat="0" applyFill="0" applyAlignment="0" applyProtection="0"/>
    <xf numFmtId="0" fontId="5" fillId="0" borderId="0"/>
    <xf numFmtId="43" fontId="5" fillId="0" borderId="0" applyFont="0" applyFill="0" applyBorder="0" applyAlignment="0" applyProtection="0"/>
    <xf numFmtId="9" fontId="5" fillId="0" borderId="0" applyFont="0" applyFill="0" applyBorder="0" applyAlignment="0" applyProtection="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68" fillId="0" borderId="0"/>
    <xf numFmtId="9" fontId="68" fillId="0" borderId="0" applyFont="0" applyFill="0" applyBorder="0" applyAlignment="0" applyProtection="0"/>
    <xf numFmtId="0" fontId="79" fillId="0" borderId="0"/>
    <xf numFmtId="0" fontId="1" fillId="0" borderId="0"/>
  </cellStyleXfs>
  <cellXfs count="553">
    <xf numFmtId="0" fontId="0" fillId="0" borderId="0" xfId="0"/>
    <xf numFmtId="0" fontId="8" fillId="2" borderId="0" xfId="0" applyFont="1" applyFill="1" applyAlignment="1">
      <alignment vertical="center"/>
    </xf>
    <xf numFmtId="0" fontId="9" fillId="0" borderId="0" xfId="0" applyFont="1" applyAlignment="1">
      <alignment vertical="center"/>
    </xf>
    <xf numFmtId="0" fontId="10" fillId="0" borderId="0" xfId="0" applyFont="1" applyAlignment="1">
      <alignment vertical="center"/>
    </xf>
    <xf numFmtId="0" fontId="11" fillId="2" borderId="0" xfId="0" applyFont="1" applyFill="1" applyAlignment="1">
      <alignment vertical="center"/>
    </xf>
    <xf numFmtId="0" fontId="8" fillId="2" borderId="0" xfId="0" applyFont="1" applyFill="1" applyAlignment="1">
      <alignment horizontal="center" vertical="center"/>
    </xf>
    <xf numFmtId="0" fontId="12" fillId="0" borderId="0" xfId="0" applyFont="1" applyAlignment="1">
      <alignment horizontal="right" vertical="center" wrapText="1" indent="1"/>
    </xf>
    <xf numFmtId="0" fontId="12" fillId="0" borderId="1" xfId="0" applyFont="1" applyBorder="1" applyAlignment="1">
      <alignment horizontal="right" vertical="center" wrapText="1" indent="1"/>
    </xf>
    <xf numFmtId="0" fontId="13" fillId="0" borderId="0" xfId="0" applyFont="1" applyAlignment="1">
      <alignment horizontal="right" vertical="center"/>
    </xf>
    <xf numFmtId="0" fontId="14" fillId="3" borderId="2" xfId="0" applyFont="1" applyFill="1" applyBorder="1" applyAlignment="1">
      <alignment vertical="center"/>
    </xf>
    <xf numFmtId="0" fontId="14" fillId="3" borderId="3" xfId="0" applyFont="1" applyFill="1" applyBorder="1" applyAlignment="1">
      <alignment vertical="center"/>
    </xf>
    <xf numFmtId="3" fontId="14" fillId="3" borderId="3" xfId="1" applyNumberFormat="1" applyFont="1" applyFill="1" applyBorder="1" applyAlignment="1">
      <alignment horizontal="right" vertical="center" indent="1"/>
    </xf>
    <xf numFmtId="3" fontId="14" fillId="3" borderId="1" xfId="1" applyNumberFormat="1" applyFont="1" applyFill="1" applyBorder="1" applyAlignment="1">
      <alignment horizontal="right" vertical="center" indent="1"/>
    </xf>
    <xf numFmtId="0" fontId="14" fillId="4" borderId="4" xfId="0" applyFont="1" applyFill="1" applyBorder="1" applyAlignment="1">
      <alignment vertical="center"/>
    </xf>
    <xf numFmtId="0" fontId="14" fillId="4" borderId="0" xfId="0" applyFont="1" applyFill="1" applyAlignment="1">
      <alignment vertical="center"/>
    </xf>
    <xf numFmtId="3" fontId="14" fillId="4" borderId="0" xfId="1" applyNumberFormat="1" applyFont="1" applyFill="1" applyAlignment="1">
      <alignment horizontal="right" vertical="center" indent="1"/>
    </xf>
    <xf numFmtId="3" fontId="14" fillId="4" borderId="5" xfId="1" applyNumberFormat="1" applyFont="1" applyFill="1" applyBorder="1" applyAlignment="1">
      <alignment horizontal="right" vertical="center" indent="1"/>
    </xf>
    <xf numFmtId="164" fontId="15" fillId="0" borderId="0" xfId="2" applyNumberFormat="1" applyFont="1" applyAlignment="1">
      <alignment vertical="center"/>
    </xf>
    <xf numFmtId="0" fontId="9" fillId="0" borderId="4" xfId="0" applyFont="1" applyBorder="1" applyAlignment="1">
      <alignment vertical="center"/>
    </xf>
    <xf numFmtId="0" fontId="16" fillId="0" borderId="6" xfId="0" applyFont="1" applyBorder="1" applyAlignment="1">
      <alignment vertical="center"/>
    </xf>
    <xf numFmtId="3" fontId="16" fillId="0" borderId="6" xfId="1" applyNumberFormat="1" applyFont="1" applyBorder="1" applyAlignment="1">
      <alignment horizontal="right" vertical="center" indent="1"/>
    </xf>
    <xf numFmtId="3" fontId="16" fillId="0" borderId="7" xfId="1" applyNumberFormat="1" applyFont="1" applyBorder="1" applyAlignment="1">
      <alignment horizontal="right" vertical="center" indent="1"/>
    </xf>
    <xf numFmtId="0" fontId="17" fillId="0" borderId="0" xfId="0" applyFont="1" applyAlignment="1">
      <alignment vertical="center"/>
    </xf>
    <xf numFmtId="3" fontId="17" fillId="0" borderId="0" xfId="1" applyNumberFormat="1" applyFont="1" applyAlignment="1">
      <alignment horizontal="right" vertical="center" indent="1"/>
    </xf>
    <xf numFmtId="3" fontId="17" fillId="0" borderId="5" xfId="1" applyNumberFormat="1" applyFont="1" applyBorder="1" applyAlignment="1">
      <alignment horizontal="right" vertical="center" indent="1"/>
    </xf>
    <xf numFmtId="0" fontId="17" fillId="0" borderId="0" xfId="0" applyFont="1" applyAlignment="1">
      <alignment horizontal="right" vertical="center" indent="1"/>
    </xf>
    <xf numFmtId="0" fontId="18" fillId="0" borderId="4" xfId="0" applyFont="1" applyBorder="1" applyAlignment="1">
      <alignment vertical="center"/>
    </xf>
    <xf numFmtId="0" fontId="19" fillId="0" borderId="0" xfId="0" applyFont="1" applyAlignment="1">
      <alignment vertical="center"/>
    </xf>
    <xf numFmtId="3" fontId="19" fillId="0" borderId="0" xfId="1" applyNumberFormat="1" applyFont="1" applyAlignment="1">
      <alignment horizontal="right" vertical="center" indent="1"/>
    </xf>
    <xf numFmtId="3" fontId="19" fillId="0" borderId="5" xfId="1" applyNumberFormat="1" applyFont="1" applyBorder="1" applyAlignment="1">
      <alignment horizontal="right" vertical="center" indent="1"/>
    </xf>
    <xf numFmtId="0" fontId="9" fillId="0" borderId="8" xfId="0" applyFont="1" applyBorder="1" applyAlignment="1">
      <alignment vertical="center"/>
    </xf>
    <xf numFmtId="0" fontId="17" fillId="0" borderId="6" xfId="0" applyFont="1" applyBorder="1" applyAlignment="1">
      <alignment vertical="center"/>
    </xf>
    <xf numFmtId="3" fontId="17" fillId="0" borderId="6" xfId="1" applyNumberFormat="1" applyFont="1" applyBorder="1" applyAlignment="1">
      <alignment horizontal="right" vertical="center" indent="1"/>
    </xf>
    <xf numFmtId="3" fontId="17" fillId="0" borderId="7" xfId="1" applyNumberFormat="1" applyFont="1" applyBorder="1" applyAlignment="1">
      <alignment horizontal="right" vertical="center" indent="1"/>
    </xf>
    <xf numFmtId="0" fontId="20" fillId="0" borderId="0" xfId="0" applyFont="1" applyAlignment="1">
      <alignment vertical="center" readingOrder="1"/>
    </xf>
    <xf numFmtId="0" fontId="9" fillId="0" borderId="0" xfId="0" applyFont="1" applyAlignment="1">
      <alignment vertical="center" readingOrder="1"/>
    </xf>
    <xf numFmtId="0" fontId="7" fillId="2" borderId="0" xfId="4" applyFont="1" applyFill="1" applyAlignment="1">
      <alignment vertical="center"/>
    </xf>
    <xf numFmtId="0" fontId="5" fillId="0" borderId="0" xfId="4" applyFont="1"/>
    <xf numFmtId="0" fontId="11" fillId="2" borderId="0" xfId="4" applyFont="1" applyFill="1" applyAlignment="1">
      <alignment vertical="center"/>
    </xf>
    <xf numFmtId="0" fontId="9" fillId="0" borderId="0" xfId="4" applyFont="1" applyAlignment="1">
      <alignment vertical="center" readingOrder="1"/>
    </xf>
    <xf numFmtId="0" fontId="25" fillId="0" borderId="12" xfId="4" applyFont="1" applyFill="1" applyBorder="1" applyAlignment="1">
      <alignment horizontal="right" wrapText="1" readingOrder="1"/>
    </xf>
    <xf numFmtId="0" fontId="25" fillId="0" borderId="13" xfId="4" applyFont="1" applyFill="1" applyBorder="1" applyAlignment="1">
      <alignment horizontal="right" wrapText="1" readingOrder="1"/>
    </xf>
    <xf numFmtId="0" fontId="22" fillId="6" borderId="10" xfId="4" applyFont="1" applyFill="1" applyBorder="1" applyAlignment="1">
      <alignment vertical="center" readingOrder="1"/>
    </xf>
    <xf numFmtId="0" fontId="22" fillId="6" borderId="14" xfId="4" applyFont="1" applyFill="1" applyBorder="1" applyAlignment="1">
      <alignment vertical="center" readingOrder="1"/>
    </xf>
    <xf numFmtId="3" fontId="22" fillId="6" borderId="14" xfId="5" applyNumberFormat="1" applyFont="1" applyFill="1" applyBorder="1" applyAlignment="1">
      <alignment vertical="center" readingOrder="1"/>
    </xf>
    <xf numFmtId="165" fontId="22" fillId="6" borderId="10" xfId="5" applyNumberFormat="1" applyFont="1" applyFill="1" applyBorder="1" applyAlignment="1">
      <alignment vertical="center" readingOrder="1"/>
    </xf>
    <xf numFmtId="0" fontId="22" fillId="7" borderId="12" xfId="4" applyFont="1" applyFill="1" applyBorder="1" applyAlignment="1">
      <alignment vertical="center" readingOrder="1"/>
    </xf>
    <xf numFmtId="0" fontId="22" fillId="7" borderId="0" xfId="4" applyFont="1" applyFill="1" applyBorder="1" applyAlignment="1">
      <alignment vertical="center" readingOrder="1"/>
    </xf>
    <xf numFmtId="3" fontId="22" fillId="7" borderId="0" xfId="5" applyNumberFormat="1" applyFont="1" applyFill="1" applyBorder="1" applyAlignment="1">
      <alignment vertical="center" readingOrder="1"/>
    </xf>
    <xf numFmtId="165" fontId="22" fillId="7" borderId="12" xfId="5" applyNumberFormat="1" applyFont="1" applyFill="1" applyBorder="1" applyAlignment="1">
      <alignment vertical="center" readingOrder="1"/>
    </xf>
    <xf numFmtId="0" fontId="9" fillId="0" borderId="12" xfId="4" applyFont="1" applyBorder="1" applyAlignment="1">
      <alignment vertical="center" readingOrder="1"/>
    </xf>
    <xf numFmtId="0" fontId="26" fillId="0" borderId="15" xfId="4" applyFont="1" applyBorder="1" applyAlignment="1">
      <alignment vertical="center" readingOrder="1"/>
    </xf>
    <xf numFmtId="3" fontId="26" fillId="0" borderId="15" xfId="5" applyNumberFormat="1" applyFont="1" applyBorder="1" applyAlignment="1">
      <alignment vertical="center" readingOrder="1"/>
    </xf>
    <xf numFmtId="165" fontId="26" fillId="0" borderId="16" xfId="5" applyNumberFormat="1" applyFont="1" applyBorder="1" applyAlignment="1">
      <alignment vertical="center" readingOrder="1"/>
    </xf>
    <xf numFmtId="0" fontId="17" fillId="0" borderId="0" xfId="4" applyFont="1" applyBorder="1" applyAlignment="1">
      <alignment vertical="center" readingOrder="1"/>
    </xf>
    <xf numFmtId="3" fontId="17" fillId="0" borderId="0" xfId="5" applyNumberFormat="1" applyFont="1" applyBorder="1" applyAlignment="1">
      <alignment vertical="center" readingOrder="1"/>
    </xf>
    <xf numFmtId="165" fontId="17" fillId="0" borderId="12" xfId="5" applyNumberFormat="1" applyFont="1" applyBorder="1" applyAlignment="1">
      <alignment vertical="center" readingOrder="1"/>
    </xf>
    <xf numFmtId="0" fontId="27" fillId="0" borderId="12" xfId="4" applyFont="1" applyBorder="1" applyAlignment="1">
      <alignment vertical="center" readingOrder="1"/>
    </xf>
    <xf numFmtId="0" fontId="28" fillId="0" borderId="0" xfId="4" applyFont="1" applyBorder="1" applyAlignment="1">
      <alignment vertical="center" readingOrder="1"/>
    </xf>
    <xf numFmtId="3" fontId="28" fillId="0" borderId="0" xfId="5" applyNumberFormat="1" applyFont="1" applyBorder="1" applyAlignment="1">
      <alignment vertical="center" readingOrder="1"/>
    </xf>
    <xf numFmtId="0" fontId="28" fillId="0" borderId="12" xfId="5" applyNumberFormat="1" applyFont="1" applyBorder="1" applyAlignment="1">
      <alignment vertical="center" readingOrder="1"/>
    </xf>
    <xf numFmtId="0" fontId="24" fillId="0" borderId="0" xfId="4" applyFont="1"/>
    <xf numFmtId="0" fontId="9" fillId="0" borderId="18" xfId="4" applyFont="1" applyBorder="1" applyAlignment="1">
      <alignment vertical="center" readingOrder="1"/>
    </xf>
    <xf numFmtId="0" fontId="17" fillId="0" borderId="19" xfId="4" applyFont="1" applyBorder="1" applyAlignment="1">
      <alignment vertical="center" readingOrder="1"/>
    </xf>
    <xf numFmtId="3" fontId="17" fillId="0" borderId="19" xfId="5" applyNumberFormat="1" applyFont="1" applyBorder="1" applyAlignment="1">
      <alignment vertical="center" readingOrder="1"/>
    </xf>
    <xf numFmtId="165" fontId="17" fillId="0" borderId="18" xfId="5" applyNumberFormat="1" applyFont="1" applyBorder="1" applyAlignment="1">
      <alignment vertical="center" readingOrder="1"/>
    </xf>
    <xf numFmtId="0" fontId="29" fillId="0" borderId="0" xfId="4" applyFont="1" applyAlignment="1">
      <alignment vertical="center" readingOrder="1"/>
    </xf>
    <xf numFmtId="0" fontId="9" fillId="0" borderId="0" xfId="4" applyFont="1" applyAlignment="1">
      <alignment horizontal="right" readingOrder="1"/>
    </xf>
    <xf numFmtId="3" fontId="17" fillId="0" borderId="0" xfId="5" applyNumberFormat="1" applyFont="1" applyAlignment="1">
      <alignment readingOrder="1"/>
    </xf>
    <xf numFmtId="0" fontId="9" fillId="0" borderId="0" xfId="4" applyFont="1" applyAlignment="1">
      <alignment readingOrder="1"/>
    </xf>
    <xf numFmtId="0" fontId="5" fillId="0" borderId="0" xfId="4"/>
    <xf numFmtId="0" fontId="5" fillId="0" borderId="0" xfId="4" applyAlignment="1">
      <alignment vertical="center"/>
    </xf>
    <xf numFmtId="0" fontId="10" fillId="0" borderId="10" xfId="4" applyFont="1" applyBorder="1" applyAlignment="1">
      <alignment vertical="center"/>
    </xf>
    <xf numFmtId="0" fontId="30" fillId="0" borderId="14" xfId="4" applyFont="1" applyFill="1" applyBorder="1" applyAlignment="1">
      <alignment horizontal="right" vertical="center" wrapText="1"/>
    </xf>
    <xf numFmtId="0" fontId="30" fillId="0" borderId="10" xfId="4" applyFont="1" applyFill="1" applyBorder="1" applyAlignment="1">
      <alignment horizontal="right" vertical="center" wrapText="1"/>
    </xf>
    <xf numFmtId="0" fontId="30" fillId="0" borderId="11" xfId="4" applyFont="1" applyFill="1" applyBorder="1" applyAlignment="1">
      <alignment horizontal="right" vertical="center" wrapText="1"/>
    </xf>
    <xf numFmtId="0" fontId="31" fillId="5" borderId="12" xfId="4" applyFont="1" applyFill="1" applyBorder="1" applyAlignment="1">
      <alignment vertical="center"/>
    </xf>
    <xf numFmtId="3" fontId="31" fillId="5" borderId="0" xfId="5" applyNumberFormat="1" applyFont="1" applyFill="1" applyBorder="1" applyAlignment="1">
      <alignment vertical="center"/>
    </xf>
    <xf numFmtId="165" fontId="31" fillId="5" borderId="12" xfId="5" applyNumberFormat="1" applyFont="1" applyFill="1" applyBorder="1" applyAlignment="1">
      <alignment vertical="center"/>
    </xf>
    <xf numFmtId="166" fontId="31" fillId="5" borderId="13" xfId="6" applyNumberFormat="1" applyFont="1" applyFill="1" applyBorder="1" applyAlignment="1">
      <alignment vertical="center"/>
    </xf>
    <xf numFmtId="0" fontId="32" fillId="0" borderId="12" xfId="4" applyFont="1" applyBorder="1" applyAlignment="1">
      <alignment vertical="center"/>
    </xf>
    <xf numFmtId="3" fontId="32" fillId="0" borderId="0" xfId="5" applyNumberFormat="1" applyFont="1" applyBorder="1" applyAlignment="1">
      <alignment vertical="center"/>
    </xf>
    <xf numFmtId="165" fontId="32" fillId="0" borderId="12" xfId="5" applyNumberFormat="1" applyFont="1" applyBorder="1" applyAlignment="1">
      <alignment vertical="center"/>
    </xf>
    <xf numFmtId="166" fontId="32" fillId="0" borderId="13" xfId="5" applyNumberFormat="1" applyFont="1" applyBorder="1" applyAlignment="1">
      <alignment vertical="center"/>
    </xf>
    <xf numFmtId="0" fontId="32" fillId="0" borderId="18" xfId="4" applyFont="1" applyBorder="1" applyAlignment="1">
      <alignment vertical="center"/>
    </xf>
    <xf numFmtId="3" fontId="32" fillId="0" borderId="19" xfId="5" applyNumberFormat="1" applyFont="1" applyBorder="1" applyAlignment="1">
      <alignment vertical="center"/>
    </xf>
    <xf numFmtId="165" fontId="32" fillId="0" borderId="18" xfId="5" applyNumberFormat="1" applyFont="1" applyBorder="1" applyAlignment="1">
      <alignment vertical="center"/>
    </xf>
    <xf numFmtId="166" fontId="32" fillId="0" borderId="20" xfId="5" applyNumberFormat="1" applyFont="1" applyBorder="1" applyAlignment="1">
      <alignment vertical="center"/>
    </xf>
    <xf numFmtId="0" fontId="33" fillId="0" borderId="0" xfId="4" applyFont="1" applyAlignment="1">
      <alignment vertical="center"/>
    </xf>
    <xf numFmtId="0" fontId="34" fillId="8" borderId="0" xfId="4" applyNumberFormat="1" applyFont="1" applyFill="1" applyBorder="1" applyAlignment="1" applyProtection="1">
      <alignment horizontal="center" vertical="center"/>
    </xf>
    <xf numFmtId="0" fontId="34" fillId="8" borderId="0" xfId="4" applyNumberFormat="1" applyFont="1" applyFill="1" applyBorder="1" applyAlignment="1" applyProtection="1">
      <alignment horizontal="center" vertical="center" wrapText="1"/>
    </xf>
    <xf numFmtId="0" fontId="35" fillId="8" borderId="0" xfId="4" applyNumberFormat="1" applyFont="1" applyFill="1" applyBorder="1" applyAlignment="1" applyProtection="1">
      <alignment horizontal="left" textRotation="90" wrapText="1"/>
    </xf>
    <xf numFmtId="0" fontId="36" fillId="9" borderId="0" xfId="4" applyNumberFormat="1" applyFont="1" applyFill="1" applyBorder="1" applyAlignment="1" applyProtection="1">
      <alignment vertical="center"/>
    </xf>
    <xf numFmtId="0" fontId="37" fillId="7" borderId="0" xfId="4" applyNumberFormat="1" applyFont="1" applyFill="1" applyBorder="1" applyAlignment="1" applyProtection="1">
      <alignment vertical="center"/>
    </xf>
    <xf numFmtId="49" fontId="17" fillId="0" borderId="0" xfId="4" applyNumberFormat="1" applyFont="1" applyFill="1" applyBorder="1" applyAlignment="1" applyProtection="1">
      <alignment horizontal="left" vertical="center"/>
    </xf>
    <xf numFmtId="0" fontId="17" fillId="0" borderId="0" xfId="4" applyNumberFormat="1" applyFont="1" applyFill="1" applyBorder="1" applyAlignment="1" applyProtection="1">
      <alignment horizontal="left" vertical="center" wrapText="1"/>
    </xf>
    <xf numFmtId="3" fontId="38" fillId="0" borderId="0" xfId="4" applyNumberFormat="1" applyFont="1" applyFill="1" applyBorder="1" applyAlignment="1" applyProtection="1">
      <alignment horizontal="right" vertical="center" wrapText="1"/>
    </xf>
    <xf numFmtId="9" fontId="38" fillId="0" borderId="0" xfId="6" applyFont="1" applyFill="1" applyBorder="1" applyAlignment="1" applyProtection="1">
      <alignment horizontal="right" vertical="center" wrapText="1"/>
    </xf>
    <xf numFmtId="167" fontId="38" fillId="0" borderId="0" xfId="4" applyNumberFormat="1" applyFont="1" applyFill="1" applyBorder="1" applyAlignment="1" applyProtection="1">
      <alignment horizontal="right" vertical="center" wrapText="1"/>
    </xf>
    <xf numFmtId="0" fontId="39" fillId="9" borderId="0" xfId="4" applyNumberFormat="1" applyFont="1" applyFill="1" applyBorder="1" applyAlignment="1" applyProtection="1">
      <alignment vertical="center"/>
    </xf>
    <xf numFmtId="0" fontId="37" fillId="7" borderId="23" xfId="4" applyNumberFormat="1" applyFont="1" applyFill="1" applyBorder="1" applyAlignment="1" applyProtection="1">
      <alignment vertical="center"/>
    </xf>
    <xf numFmtId="0" fontId="37" fillId="7" borderId="23" xfId="4" applyNumberFormat="1" applyFont="1" applyFill="1" applyBorder="1" applyAlignment="1" applyProtection="1">
      <alignment horizontal="left" vertical="center"/>
    </xf>
    <xf numFmtId="0" fontId="37" fillId="7" borderId="23" xfId="4" applyNumberFormat="1" applyFont="1" applyFill="1" applyBorder="1" applyAlignment="1" applyProtection="1">
      <alignment horizontal="left" vertical="center" wrapText="1"/>
    </xf>
    <xf numFmtId="3" fontId="37" fillId="7" borderId="23" xfId="4" applyNumberFormat="1" applyFont="1" applyFill="1" applyBorder="1" applyAlignment="1" applyProtection="1">
      <alignment horizontal="right" vertical="center" wrapText="1"/>
    </xf>
    <xf numFmtId="9" fontId="37" fillId="7" borderId="23" xfId="6" applyFont="1" applyFill="1" applyBorder="1" applyAlignment="1" applyProtection="1">
      <alignment horizontal="right" vertical="center" wrapText="1"/>
    </xf>
    <xf numFmtId="167" fontId="37" fillId="7" borderId="23" xfId="4" applyNumberFormat="1" applyFont="1" applyFill="1" applyBorder="1" applyAlignment="1" applyProtection="1">
      <alignment horizontal="right" vertical="center" wrapText="1"/>
    </xf>
    <xf numFmtId="0" fontId="28" fillId="9" borderId="0" xfId="4" applyNumberFormat="1" applyFont="1" applyFill="1" applyBorder="1" applyAlignment="1" applyProtection="1">
      <alignment vertical="center"/>
    </xf>
    <xf numFmtId="0" fontId="37" fillId="7" borderId="0" xfId="4" applyNumberFormat="1" applyFont="1" applyFill="1" applyBorder="1" applyAlignment="1" applyProtection="1">
      <alignment vertical="top"/>
    </xf>
    <xf numFmtId="0" fontId="17" fillId="5" borderId="0" xfId="4" applyNumberFormat="1" applyFont="1" applyFill="1" applyBorder="1" applyAlignment="1" applyProtection="1">
      <alignment horizontal="left" vertical="center"/>
    </xf>
    <xf numFmtId="0" fontId="17" fillId="5" borderId="0" xfId="4" applyNumberFormat="1" applyFont="1" applyFill="1" applyBorder="1" applyAlignment="1" applyProtection="1">
      <alignment horizontal="left" vertical="center" wrapText="1"/>
    </xf>
    <xf numFmtId="3" fontId="38" fillId="5" borderId="0" xfId="4" applyNumberFormat="1" applyFont="1" applyFill="1" applyBorder="1" applyAlignment="1" applyProtection="1">
      <alignment horizontal="right" vertical="center" wrapText="1"/>
    </xf>
    <xf numFmtId="9" fontId="38" fillId="5" borderId="0" xfId="6" applyFont="1" applyFill="1" applyBorder="1" applyAlignment="1" applyProtection="1">
      <alignment horizontal="right" vertical="center" wrapText="1"/>
    </xf>
    <xf numFmtId="167" fontId="38" fillId="5" borderId="0" xfId="4" applyNumberFormat="1" applyFont="1" applyFill="1" applyBorder="1" applyAlignment="1" applyProtection="1">
      <alignment horizontal="right" vertical="center" wrapText="1"/>
    </xf>
    <xf numFmtId="0" fontId="40" fillId="7" borderId="0" xfId="4" applyNumberFormat="1" applyFont="1" applyFill="1" applyBorder="1" applyAlignment="1" applyProtection="1">
      <alignment horizontal="center" vertical="center" textRotation="90"/>
    </xf>
    <xf numFmtId="0" fontId="17" fillId="10" borderId="0" xfId="4" applyNumberFormat="1" applyFont="1" applyFill="1" applyBorder="1" applyAlignment="1" applyProtection="1">
      <alignment horizontal="left" vertical="center"/>
    </xf>
    <xf numFmtId="0" fontId="17" fillId="10" borderId="0" xfId="4" applyNumberFormat="1" applyFont="1" applyFill="1" applyBorder="1" applyAlignment="1" applyProtection="1">
      <alignment horizontal="left" vertical="center" wrapText="1"/>
    </xf>
    <xf numFmtId="3" fontId="38" fillId="10" borderId="0" xfId="4" applyNumberFormat="1" applyFont="1" applyFill="1" applyBorder="1" applyAlignment="1" applyProtection="1">
      <alignment horizontal="right" vertical="center" wrapText="1"/>
    </xf>
    <xf numFmtId="9" fontId="38" fillId="10" borderId="0" xfId="6" applyFont="1" applyFill="1" applyBorder="1" applyAlignment="1" applyProtection="1">
      <alignment horizontal="right" vertical="center" wrapText="1"/>
    </xf>
    <xf numFmtId="167" fontId="38" fillId="10" borderId="0" xfId="4" applyNumberFormat="1" applyFont="1" applyFill="1" applyBorder="1" applyAlignment="1" applyProtection="1">
      <alignment horizontal="right" vertical="center" wrapText="1"/>
    </xf>
    <xf numFmtId="0" fontId="37" fillId="7" borderId="0" xfId="4" applyNumberFormat="1" applyFont="1" applyFill="1" applyBorder="1" applyAlignment="1" applyProtection="1">
      <alignment horizontal="left" vertical="center"/>
    </xf>
    <xf numFmtId="0" fontId="37" fillId="7" borderId="0" xfId="4" applyNumberFormat="1" applyFont="1" applyFill="1" applyBorder="1" applyAlignment="1" applyProtection="1">
      <alignment horizontal="left" vertical="center" wrapText="1"/>
    </xf>
    <xf numFmtId="3" fontId="37" fillId="7" borderId="0" xfId="4" applyNumberFormat="1" applyFont="1" applyFill="1" applyBorder="1" applyAlignment="1" applyProtection="1">
      <alignment horizontal="right" vertical="center" wrapText="1"/>
    </xf>
    <xf numFmtId="9" fontId="37" fillId="7" borderId="0" xfId="6" applyFont="1" applyFill="1" applyBorder="1" applyAlignment="1" applyProtection="1">
      <alignment horizontal="right" vertical="center" wrapText="1"/>
    </xf>
    <xf numFmtId="167" fontId="37" fillId="7" borderId="0" xfId="4" applyNumberFormat="1" applyFont="1" applyFill="1" applyBorder="1" applyAlignment="1" applyProtection="1">
      <alignment horizontal="right" vertical="center" wrapText="1"/>
    </xf>
    <xf numFmtId="0" fontId="41" fillId="3" borderId="24" xfId="4" applyFont="1" applyFill="1" applyBorder="1" applyAlignment="1">
      <alignment horizontal="left" vertical="center"/>
    </xf>
    <xf numFmtId="49" fontId="42" fillId="3" borderId="24" xfId="4" applyNumberFormat="1" applyFont="1" applyFill="1" applyBorder="1" applyAlignment="1">
      <alignment horizontal="left" vertical="center"/>
    </xf>
    <xf numFmtId="3" fontId="41" fillId="3" borderId="24" xfId="4" applyNumberFormat="1" applyFont="1" applyFill="1" applyBorder="1" applyAlignment="1">
      <alignment horizontal="right" vertical="center"/>
    </xf>
    <xf numFmtId="9" fontId="42" fillId="3" borderId="24" xfId="6" applyNumberFormat="1" applyFont="1" applyFill="1" applyBorder="1" applyAlignment="1">
      <alignment horizontal="right" vertical="center"/>
    </xf>
    <xf numFmtId="0" fontId="41" fillId="3" borderId="24" xfId="4" applyFont="1" applyFill="1" applyBorder="1" applyAlignment="1">
      <alignment horizontal="right" vertical="center"/>
    </xf>
    <xf numFmtId="0" fontId="43" fillId="9" borderId="0" xfId="4" applyNumberFormat="1" applyFont="1" applyFill="1" applyBorder="1" applyAlignment="1" applyProtection="1">
      <alignment vertical="top"/>
    </xf>
    <xf numFmtId="0" fontId="36" fillId="9" borderId="0" xfId="4" applyNumberFormat="1" applyFont="1" applyFill="1" applyBorder="1" applyAlignment="1" applyProtection="1">
      <alignment horizontal="center" vertical="center" textRotation="90"/>
    </xf>
    <xf numFmtId="49" fontId="44" fillId="9" borderId="0" xfId="4" applyNumberFormat="1" applyFont="1" applyFill="1" applyBorder="1" applyAlignment="1" applyProtection="1">
      <alignment vertical="center"/>
    </xf>
    <xf numFmtId="0" fontId="44" fillId="9" borderId="0" xfId="4" applyNumberFormat="1" applyFont="1" applyFill="1" applyBorder="1" applyAlignment="1" applyProtection="1">
      <alignment vertical="center" wrapText="1"/>
    </xf>
    <xf numFmtId="0" fontId="21" fillId="0" borderId="9" xfId="3"/>
    <xf numFmtId="0" fontId="45" fillId="0" borderId="9" xfId="3" applyFont="1"/>
    <xf numFmtId="0" fontId="39" fillId="0" borderId="0" xfId="4" applyFont="1"/>
    <xf numFmtId="0" fontId="46" fillId="11" borderId="25" xfId="4" applyFont="1" applyFill="1" applyBorder="1" applyAlignment="1">
      <alignment horizontal="center" wrapText="1"/>
    </xf>
    <xf numFmtId="0" fontId="47" fillId="11" borderId="25" xfId="4" applyFont="1" applyFill="1" applyBorder="1" applyAlignment="1">
      <alignment horizontal="center" wrapText="1"/>
    </xf>
    <xf numFmtId="3" fontId="35" fillId="8" borderId="25" xfId="4" applyNumberFormat="1" applyFont="1" applyFill="1" applyBorder="1" applyAlignment="1" applyProtection="1">
      <alignment horizontal="left" textRotation="90" wrapText="1"/>
    </xf>
    <xf numFmtId="0" fontId="35" fillId="8" borderId="25" xfId="4" applyNumberFormat="1" applyFont="1" applyFill="1" applyBorder="1" applyAlignment="1" applyProtection="1">
      <alignment horizontal="left" textRotation="90" wrapText="1"/>
    </xf>
    <xf numFmtId="0" fontId="46" fillId="12" borderId="26" xfId="4" applyFont="1" applyFill="1" applyBorder="1" applyAlignment="1">
      <alignment horizontal="left" vertical="center"/>
    </xf>
    <xf numFmtId="49" fontId="48" fillId="13" borderId="27" xfId="4" applyNumberFormat="1" applyFont="1" applyFill="1" applyBorder="1" applyAlignment="1">
      <alignment horizontal="left" vertical="center"/>
    </xf>
    <xf numFmtId="0" fontId="48" fillId="0" borderId="28" xfId="4" applyFont="1" applyFill="1" applyBorder="1" applyAlignment="1">
      <alignment horizontal="left" vertical="center" wrapText="1"/>
    </xf>
    <xf numFmtId="3" fontId="48" fillId="0" borderId="28" xfId="4" applyNumberFormat="1" applyFont="1" applyFill="1" applyBorder="1" applyAlignment="1">
      <alignment horizontal="right" vertical="center"/>
    </xf>
    <xf numFmtId="9" fontId="48" fillId="0" borderId="28" xfId="6" applyFont="1" applyFill="1" applyBorder="1" applyAlignment="1">
      <alignment horizontal="right" vertical="center"/>
    </xf>
    <xf numFmtId="0" fontId="48" fillId="0" borderId="28" xfId="4" applyNumberFormat="1" applyFont="1" applyFill="1" applyBorder="1" applyAlignment="1">
      <alignment horizontal="right" vertical="center"/>
    </xf>
    <xf numFmtId="0" fontId="49" fillId="0" borderId="0" xfId="4" applyFont="1"/>
    <xf numFmtId="0" fontId="46" fillId="12" borderId="0" xfId="4" applyFont="1" applyFill="1" applyBorder="1" applyAlignment="1">
      <alignment horizontal="left" vertical="center"/>
    </xf>
    <xf numFmtId="0" fontId="46" fillId="12" borderId="25" xfId="4" applyFont="1" applyFill="1" applyBorder="1" applyAlignment="1">
      <alignment horizontal="left" vertical="center"/>
    </xf>
    <xf numFmtId="49" fontId="41" fillId="12" borderId="25" xfId="4" applyNumberFormat="1" applyFont="1" applyFill="1" applyBorder="1" applyAlignment="1">
      <alignment horizontal="left" vertical="center"/>
    </xf>
    <xf numFmtId="0" fontId="41" fillId="12" borderId="25" xfId="4" applyFont="1" applyFill="1" applyBorder="1" applyAlignment="1">
      <alignment horizontal="left" vertical="center"/>
    </xf>
    <xf numFmtId="3" fontId="41" fillId="12" borderId="28" xfId="4" applyNumberFormat="1" applyFont="1" applyFill="1" applyBorder="1" applyAlignment="1">
      <alignment horizontal="right" vertical="center"/>
    </xf>
    <xf numFmtId="9" fontId="41" fillId="12" borderId="28" xfId="6" applyFont="1" applyFill="1" applyBorder="1" applyAlignment="1">
      <alignment horizontal="right" vertical="center"/>
    </xf>
    <xf numFmtId="0" fontId="41" fillId="12" borderId="28" xfId="4" applyNumberFormat="1" applyFont="1" applyFill="1" applyBorder="1" applyAlignment="1">
      <alignment horizontal="right" vertical="center"/>
    </xf>
    <xf numFmtId="0" fontId="46" fillId="12" borderId="29" xfId="4" applyFont="1" applyFill="1" applyBorder="1" applyAlignment="1">
      <alignment horizontal="left" vertical="center"/>
    </xf>
    <xf numFmtId="0" fontId="41" fillId="12" borderId="29" xfId="4" applyFont="1" applyFill="1" applyBorder="1" applyAlignment="1">
      <alignment horizontal="left" vertical="center"/>
    </xf>
    <xf numFmtId="0" fontId="41" fillId="3" borderId="24" xfId="4" applyFont="1" applyFill="1" applyBorder="1" applyAlignment="1">
      <alignment horizontal="left" vertical="top"/>
    </xf>
    <xf numFmtId="9" fontId="41" fillId="3" borderId="24" xfId="6" applyFont="1" applyFill="1" applyBorder="1" applyAlignment="1">
      <alignment horizontal="right" vertical="center"/>
    </xf>
    <xf numFmtId="0" fontId="41" fillId="3" borderId="24" xfId="4" applyNumberFormat="1" applyFont="1" applyFill="1" applyBorder="1" applyAlignment="1">
      <alignment horizontal="right" vertical="center"/>
    </xf>
    <xf numFmtId="0" fontId="50" fillId="14" borderId="25" xfId="4" applyNumberFormat="1" applyFont="1" applyFill="1" applyBorder="1" applyAlignment="1" applyProtection="1">
      <alignment horizontal="left" textRotation="90" wrapText="1"/>
    </xf>
    <xf numFmtId="49" fontId="52" fillId="13" borderId="27" xfId="4" applyNumberFormat="1" applyFont="1" applyFill="1" applyBorder="1" applyAlignment="1">
      <alignment horizontal="left" vertical="center"/>
    </xf>
    <xf numFmtId="167" fontId="48" fillId="0" borderId="28" xfId="6" applyNumberFormat="1" applyFont="1" applyFill="1" applyBorder="1" applyAlignment="1">
      <alignment horizontal="right" vertical="center"/>
    </xf>
    <xf numFmtId="49" fontId="41" fillId="12" borderId="28" xfId="4" applyNumberFormat="1" applyFont="1" applyFill="1" applyBorder="1" applyAlignment="1">
      <alignment horizontal="left" vertical="center"/>
    </xf>
    <xf numFmtId="0" fontId="41" fillId="12" borderId="28" xfId="4" applyFont="1" applyFill="1" applyBorder="1" applyAlignment="1">
      <alignment horizontal="left" vertical="center" wrapText="1"/>
    </xf>
    <xf numFmtId="167" fontId="41" fillId="12" borderId="28" xfId="6" applyNumberFormat="1" applyFont="1" applyFill="1" applyBorder="1" applyAlignment="1">
      <alignment horizontal="right" vertical="center"/>
    </xf>
    <xf numFmtId="168" fontId="41" fillId="3" borderId="24" xfId="4" applyNumberFormat="1" applyFont="1" applyFill="1" applyBorder="1" applyAlignment="1">
      <alignment horizontal="right" vertical="center"/>
    </xf>
    <xf numFmtId="0" fontId="53" fillId="0" borderId="0" xfId="4" applyFont="1" applyAlignment="1">
      <alignment vertical="top" wrapText="1"/>
    </xf>
    <xf numFmtId="0" fontId="5" fillId="0" borderId="0" xfId="4" applyAlignment="1">
      <alignment horizontal="center"/>
    </xf>
    <xf numFmtId="0" fontId="23" fillId="15" borderId="31" xfId="4" applyFont="1" applyFill="1" applyBorder="1" applyAlignment="1">
      <alignment horizontal="center" vertical="top" wrapText="1"/>
    </xf>
    <xf numFmtId="0" fontId="5" fillId="15" borderId="31" xfId="4" applyFill="1" applyBorder="1" applyAlignment="1">
      <alignment vertical="top" wrapText="1"/>
    </xf>
    <xf numFmtId="14" fontId="54" fillId="0" borderId="0" xfId="4" applyNumberFormat="1" applyFont="1" applyFill="1" applyAlignment="1">
      <alignment horizontal="right" wrapText="1" readingOrder="1"/>
    </xf>
    <xf numFmtId="3" fontId="55" fillId="6" borderId="14" xfId="5" applyNumberFormat="1" applyFont="1" applyFill="1" applyBorder="1" applyAlignment="1">
      <alignment vertical="center" readingOrder="1"/>
    </xf>
    <xf numFmtId="3" fontId="55" fillId="7" borderId="0" xfId="5" applyNumberFormat="1" applyFont="1" applyFill="1" applyBorder="1" applyAlignment="1">
      <alignment vertical="center" readingOrder="1"/>
    </xf>
    <xf numFmtId="14" fontId="56" fillId="0" borderId="0" xfId="4" applyNumberFormat="1" applyFont="1" applyFill="1" applyAlignment="1">
      <alignment horizontal="right" wrapText="1" readingOrder="1"/>
    </xf>
    <xf numFmtId="3" fontId="57" fillId="0" borderId="15" xfId="5" applyNumberFormat="1" applyFont="1" applyBorder="1" applyAlignment="1">
      <alignment vertical="center" readingOrder="1"/>
    </xf>
    <xf numFmtId="3" fontId="33" fillId="0" borderId="0" xfId="5" applyNumberFormat="1" applyFont="1" applyBorder="1" applyAlignment="1">
      <alignment vertical="center" readingOrder="1"/>
    </xf>
    <xf numFmtId="3" fontId="33" fillId="0" borderId="19" xfId="5" applyNumberFormat="1" applyFont="1" applyBorder="1" applyAlignment="1">
      <alignment vertical="center" readingOrder="1"/>
    </xf>
    <xf numFmtId="169" fontId="22" fillId="6" borderId="11" xfId="6" applyNumberFormat="1" applyFont="1" applyFill="1" applyBorder="1" applyAlignment="1">
      <alignment vertical="center" readingOrder="1"/>
    </xf>
    <xf numFmtId="169" fontId="22" fillId="7" borderId="13" xfId="5" applyNumberFormat="1" applyFont="1" applyFill="1" applyBorder="1" applyAlignment="1">
      <alignment vertical="center" readingOrder="1"/>
    </xf>
    <xf numFmtId="169" fontId="26" fillId="0" borderId="17" xfId="5" applyNumberFormat="1" applyFont="1" applyBorder="1" applyAlignment="1">
      <alignment vertical="center" readingOrder="1"/>
    </xf>
    <xf numFmtId="169" fontId="17" fillId="0" borderId="13" xfId="5" applyNumberFormat="1" applyFont="1" applyBorder="1" applyAlignment="1">
      <alignment vertical="center" readingOrder="1"/>
    </xf>
    <xf numFmtId="169" fontId="28" fillId="0" borderId="13" xfId="5" applyNumberFormat="1" applyFont="1" applyBorder="1" applyAlignment="1">
      <alignment vertical="center" readingOrder="1"/>
    </xf>
    <xf numFmtId="169" fontId="17" fillId="0" borderId="20" xfId="5" applyNumberFormat="1" applyFont="1" applyBorder="1" applyAlignment="1">
      <alignment vertical="center" readingOrder="1"/>
    </xf>
    <xf numFmtId="0" fontId="4" fillId="0" borderId="0" xfId="7"/>
    <xf numFmtId="0" fontId="4" fillId="0" borderId="0" xfId="7" applyAlignment="1">
      <alignment horizontal="center"/>
    </xf>
    <xf numFmtId="0" fontId="23" fillId="15" borderId="31" xfId="7" applyFont="1" applyFill="1" applyBorder="1" applyAlignment="1">
      <alignment horizontal="center" vertical="top" wrapText="1"/>
    </xf>
    <xf numFmtId="0" fontId="4" fillId="15" borderId="35" xfId="7" applyFill="1" applyBorder="1" applyAlignment="1">
      <alignment vertical="top" wrapText="1"/>
    </xf>
    <xf numFmtId="0" fontId="4" fillId="15" borderId="31" xfId="7" applyFill="1" applyBorder="1" applyAlignment="1">
      <alignment vertical="top" wrapText="1"/>
    </xf>
    <xf numFmtId="49" fontId="21" fillId="0" borderId="9" xfId="3" applyNumberFormat="1" applyAlignment="1">
      <alignment horizontal="left" vertical="center"/>
    </xf>
    <xf numFmtId="0" fontId="21" fillId="0" borderId="9" xfId="3" applyAlignment="1">
      <alignment vertical="center" wrapText="1"/>
    </xf>
    <xf numFmtId="0" fontId="21" fillId="0" borderId="9" xfId="3" applyAlignment="1">
      <alignment horizontal="right" vertical="center"/>
    </xf>
    <xf numFmtId="0" fontId="4" fillId="0" borderId="0" xfId="7" applyAlignment="1">
      <alignment horizontal="right" vertical="center"/>
    </xf>
    <xf numFmtId="0" fontId="4" fillId="0" borderId="0" xfId="7" applyAlignment="1">
      <alignment vertical="center"/>
    </xf>
    <xf numFmtId="49" fontId="4" fillId="0" borderId="0" xfId="7" applyNumberFormat="1" applyAlignment="1">
      <alignment horizontal="left" vertical="center"/>
    </xf>
    <xf numFmtId="0" fontId="4" fillId="0" borderId="0" xfId="7" applyAlignment="1">
      <alignment vertical="center" wrapText="1"/>
    </xf>
    <xf numFmtId="49" fontId="27" fillId="16" borderId="36" xfId="7" applyNumberFormat="1" applyFont="1" applyFill="1" applyBorder="1" applyAlignment="1">
      <alignment horizontal="left" vertical="center" wrapText="1"/>
    </xf>
    <xf numFmtId="0" fontId="27" fillId="16" borderId="36" xfId="7" applyFont="1" applyFill="1" applyBorder="1" applyAlignment="1">
      <alignment vertical="center" wrapText="1"/>
    </xf>
    <xf numFmtId="0" fontId="27" fillId="16" borderId="37" xfId="7" applyFont="1" applyFill="1" applyBorder="1" applyAlignment="1">
      <alignment horizontal="right" vertical="center" wrapText="1"/>
    </xf>
    <xf numFmtId="0" fontId="27" fillId="16" borderId="38" xfId="7" applyFont="1" applyFill="1" applyBorder="1" applyAlignment="1">
      <alignment horizontal="right" vertical="center" wrapText="1"/>
    </xf>
    <xf numFmtId="0" fontId="27" fillId="16" borderId="39" xfId="7" applyFont="1" applyFill="1" applyBorder="1" applyAlignment="1">
      <alignment horizontal="right" vertical="center" wrapText="1"/>
    </xf>
    <xf numFmtId="49" fontId="27" fillId="17" borderId="40" xfId="7" applyNumberFormat="1" applyFont="1" applyFill="1" applyBorder="1" applyAlignment="1">
      <alignment horizontal="left" vertical="center"/>
    </xf>
    <xf numFmtId="0" fontId="49" fillId="0" borderId="40" xfId="7" applyFont="1" applyBorder="1" applyAlignment="1">
      <alignment vertical="center" wrapText="1"/>
    </xf>
    <xf numFmtId="0" fontId="49" fillId="0" borderId="40" xfId="7" applyNumberFormat="1" applyFont="1" applyBorder="1" applyAlignment="1">
      <alignment horizontal="right" vertical="center"/>
    </xf>
    <xf numFmtId="0" fontId="49" fillId="0" borderId="41" xfId="7" applyNumberFormat="1" applyFont="1" applyBorder="1" applyAlignment="1">
      <alignment horizontal="right" vertical="center"/>
    </xf>
    <xf numFmtId="167" fontId="49" fillId="0" borderId="42" xfId="8" applyNumberFormat="1" applyFont="1" applyBorder="1" applyAlignment="1">
      <alignment horizontal="right" vertical="center"/>
    </xf>
    <xf numFmtId="49" fontId="58" fillId="18" borderId="43" xfId="7" applyNumberFormat="1" applyFont="1" applyFill="1" applyBorder="1" applyAlignment="1">
      <alignment horizontal="left" vertical="center"/>
    </xf>
    <xf numFmtId="0" fontId="58" fillId="18" borderId="43" xfId="7" applyFont="1" applyFill="1" applyBorder="1" applyAlignment="1">
      <alignment vertical="center" wrapText="1"/>
    </xf>
    <xf numFmtId="3" fontId="58" fillId="18" borderId="43" xfId="7" applyNumberFormat="1" applyFont="1" applyFill="1" applyBorder="1" applyAlignment="1">
      <alignment horizontal="right" vertical="center"/>
    </xf>
    <xf numFmtId="3" fontId="58" fillId="18" borderId="44" xfId="7" applyNumberFormat="1" applyFont="1" applyFill="1" applyBorder="1" applyAlignment="1">
      <alignment horizontal="right" vertical="center"/>
    </xf>
    <xf numFmtId="167" fontId="58" fillId="18" borderId="45" xfId="8" applyNumberFormat="1" applyFont="1" applyFill="1" applyBorder="1" applyAlignment="1">
      <alignment horizontal="right" vertical="center"/>
    </xf>
    <xf numFmtId="0" fontId="21" fillId="0" borderId="9" xfId="3" applyAlignment="1">
      <alignment vertical="center"/>
    </xf>
    <xf numFmtId="0" fontId="4" fillId="0" borderId="0" xfId="7" applyFont="1" applyAlignment="1">
      <alignment vertical="center"/>
    </xf>
    <xf numFmtId="0" fontId="4" fillId="0" borderId="0" xfId="7" applyFont="1" applyAlignment="1">
      <alignment vertical="center" wrapText="1"/>
    </xf>
    <xf numFmtId="0" fontId="46" fillId="19" borderId="47" xfId="7" applyFont="1" applyFill="1" applyBorder="1" applyAlignment="1">
      <alignment horizontal="right" vertical="center" wrapText="1"/>
    </xf>
    <xf numFmtId="0" fontId="46" fillId="19" borderId="48" xfId="7" applyFont="1" applyFill="1" applyBorder="1" applyAlignment="1">
      <alignment horizontal="right" vertical="center" wrapText="1"/>
    </xf>
    <xf numFmtId="0" fontId="46" fillId="19" borderId="49" xfId="7" applyFont="1" applyFill="1" applyBorder="1" applyAlignment="1">
      <alignment horizontal="right" vertical="center" wrapText="1"/>
    </xf>
    <xf numFmtId="49" fontId="46" fillId="12" borderId="28" xfId="7" applyNumberFormat="1" applyFont="1" applyFill="1" applyBorder="1" applyAlignment="1">
      <alignment vertical="center"/>
    </xf>
    <xf numFmtId="49" fontId="48" fillId="0" borderId="28" xfId="7" applyNumberFormat="1" applyFont="1" applyFill="1" applyBorder="1" applyAlignment="1">
      <alignment vertical="center" wrapText="1"/>
    </xf>
    <xf numFmtId="3" fontId="48" fillId="0" borderId="28" xfId="7" applyNumberFormat="1" applyFont="1" applyFill="1" applyBorder="1" applyAlignment="1">
      <alignment horizontal="right" vertical="center"/>
    </xf>
    <xf numFmtId="3" fontId="48" fillId="0" borderId="50" xfId="7" applyNumberFormat="1" applyFont="1" applyFill="1" applyBorder="1" applyAlignment="1">
      <alignment horizontal="right" vertical="center"/>
    </xf>
    <xf numFmtId="167" fontId="48" fillId="0" borderId="51" xfId="8" applyNumberFormat="1" applyFont="1" applyFill="1" applyBorder="1" applyAlignment="1">
      <alignment horizontal="right" vertical="center"/>
    </xf>
    <xf numFmtId="49" fontId="58" fillId="18" borderId="43" xfId="7" applyNumberFormat="1" applyFont="1" applyFill="1" applyBorder="1" applyAlignment="1">
      <alignment horizontal="left" vertical="center" wrapText="1"/>
    </xf>
    <xf numFmtId="49" fontId="21" fillId="0" borderId="9" xfId="3" applyNumberFormat="1"/>
    <xf numFmtId="0" fontId="21" fillId="0" borderId="9" xfId="3" applyAlignment="1">
      <alignment horizontal="right"/>
    </xf>
    <xf numFmtId="0" fontId="4" fillId="0" borderId="0" xfId="7" applyFont="1" applyAlignment="1">
      <alignment horizontal="right"/>
    </xf>
    <xf numFmtId="0" fontId="4" fillId="0" borderId="0" xfId="7" applyFont="1"/>
    <xf numFmtId="49" fontId="4" fillId="0" borderId="0" xfId="7" applyNumberFormat="1" applyFont="1"/>
    <xf numFmtId="49" fontId="46" fillId="19" borderId="46" xfId="7" applyNumberFormat="1" applyFont="1" applyFill="1" applyBorder="1" applyAlignment="1">
      <alignment wrapText="1"/>
    </xf>
    <xf numFmtId="0" fontId="46" fillId="19" borderId="46" xfId="7" applyFont="1" applyFill="1" applyBorder="1" applyAlignment="1">
      <alignment wrapText="1"/>
    </xf>
    <xf numFmtId="0" fontId="46" fillId="19" borderId="47" xfId="7" applyFont="1" applyFill="1" applyBorder="1" applyAlignment="1">
      <alignment horizontal="right" wrapText="1"/>
    </xf>
    <xf numFmtId="0" fontId="46" fillId="19" borderId="48" xfId="7" applyFont="1" applyFill="1" applyBorder="1" applyAlignment="1">
      <alignment horizontal="right" wrapText="1"/>
    </xf>
    <xf numFmtId="0" fontId="46" fillId="19" borderId="49" xfId="7" applyFont="1" applyFill="1" applyBorder="1" applyAlignment="1">
      <alignment horizontal="right" wrapText="1"/>
    </xf>
    <xf numFmtId="0" fontId="58" fillId="18" borderId="43" xfId="7" applyFont="1" applyFill="1" applyBorder="1" applyAlignment="1">
      <alignment horizontal="left" vertical="center"/>
    </xf>
    <xf numFmtId="0" fontId="58" fillId="18" borderId="43" xfId="7" applyFont="1" applyFill="1" applyBorder="1" applyAlignment="1">
      <alignment horizontal="left" vertical="center" wrapText="1"/>
    </xf>
    <xf numFmtId="3" fontId="41" fillId="3" borderId="24" xfId="7" applyNumberFormat="1" applyFont="1" applyFill="1" applyBorder="1" applyAlignment="1">
      <alignment horizontal="right" vertical="center" wrapText="1"/>
    </xf>
    <xf numFmtId="3" fontId="41" fillId="3" borderId="52" xfId="7" applyNumberFormat="1" applyFont="1" applyFill="1" applyBorder="1" applyAlignment="1">
      <alignment horizontal="right" vertical="center" wrapText="1"/>
    </xf>
    <xf numFmtId="167" fontId="41" fillId="3" borderId="53" xfId="8" applyNumberFormat="1" applyFont="1" applyFill="1" applyBorder="1" applyAlignment="1">
      <alignment horizontal="right" vertical="center" wrapText="1"/>
    </xf>
    <xf numFmtId="0" fontId="27" fillId="16" borderId="36" xfId="7" applyFont="1" applyFill="1" applyBorder="1" applyAlignment="1">
      <alignment vertical="center"/>
    </xf>
    <xf numFmtId="0" fontId="27" fillId="16" borderId="37" xfId="7" applyFont="1" applyFill="1" applyBorder="1" applyAlignment="1">
      <alignment horizontal="right" wrapText="1"/>
    </xf>
    <xf numFmtId="0" fontId="27" fillId="16" borderId="38" xfId="7" applyFont="1" applyFill="1" applyBorder="1" applyAlignment="1">
      <alignment horizontal="right" wrapText="1"/>
    </xf>
    <xf numFmtId="0" fontId="27" fillId="16" borderId="39" xfId="7" applyFont="1" applyFill="1" applyBorder="1" applyAlignment="1">
      <alignment horizontal="right" wrapText="1"/>
    </xf>
    <xf numFmtId="0" fontId="4" fillId="9" borderId="0" xfId="7" applyNumberFormat="1" applyFont="1" applyFill="1" applyBorder="1" applyAlignment="1" applyProtection="1">
      <alignment vertical="center"/>
    </xf>
    <xf numFmtId="0" fontId="27" fillId="16" borderId="54" xfId="7" applyFont="1" applyFill="1" applyBorder="1"/>
    <xf numFmtId="0" fontId="27" fillId="16" borderId="55" xfId="7" applyFont="1" applyFill="1" applyBorder="1" applyAlignment="1">
      <alignment horizontal="center"/>
    </xf>
    <xf numFmtId="0" fontId="27" fillId="16" borderId="56" xfId="7" applyFont="1" applyFill="1" applyBorder="1" applyAlignment="1">
      <alignment horizontal="center"/>
    </xf>
    <xf numFmtId="0" fontId="27" fillId="17" borderId="57" xfId="7" applyFont="1" applyFill="1" applyBorder="1" applyAlignment="1">
      <alignment horizontal="left" vertical="top"/>
    </xf>
    <xf numFmtId="0" fontId="49" fillId="20" borderId="58" xfId="7" applyFont="1" applyFill="1" applyBorder="1"/>
    <xf numFmtId="0" fontId="49" fillId="0" borderId="59" xfId="7" applyFont="1" applyBorder="1"/>
    <xf numFmtId="0" fontId="27" fillId="17" borderId="60" xfId="7" applyFont="1" applyFill="1" applyBorder="1" applyAlignment="1">
      <alignment horizontal="left" vertical="top"/>
    </xf>
    <xf numFmtId="0" fontId="49" fillId="20" borderId="61" xfId="7" applyFont="1" applyFill="1" applyBorder="1"/>
    <xf numFmtId="0" fontId="49" fillId="0" borderId="62" xfId="7" applyFont="1" applyBorder="1"/>
    <xf numFmtId="0" fontId="27" fillId="17" borderId="63" xfId="7" applyFont="1" applyFill="1" applyBorder="1" applyAlignment="1">
      <alignment horizontal="left" vertical="top"/>
    </xf>
    <xf numFmtId="0" fontId="27" fillId="17" borderId="64" xfId="7" applyFont="1" applyFill="1" applyBorder="1" applyAlignment="1">
      <alignment horizontal="left" vertical="top"/>
    </xf>
    <xf numFmtId="0" fontId="27" fillId="17" borderId="65" xfId="7" applyFont="1" applyFill="1" applyBorder="1" applyAlignment="1">
      <alignment horizontal="left" vertical="top"/>
    </xf>
    <xf numFmtId="0" fontId="49" fillId="20" borderId="66" xfId="7" applyFont="1" applyFill="1" applyBorder="1"/>
    <xf numFmtId="0" fontId="49" fillId="0" borderId="67" xfId="7" applyFont="1" applyBorder="1"/>
    <xf numFmtId="0" fontId="27" fillId="16" borderId="36" xfId="7" applyFont="1" applyFill="1" applyBorder="1" applyAlignment="1">
      <alignment wrapText="1"/>
    </xf>
    <xf numFmtId="0" fontId="27" fillId="16" borderId="36" xfId="7" applyFont="1" applyFill="1" applyBorder="1" applyAlignment="1">
      <alignment horizontal="right" wrapText="1"/>
    </xf>
    <xf numFmtId="164" fontId="0" fillId="0" borderId="0" xfId="8" applyNumberFormat="1" applyFont="1"/>
    <xf numFmtId="167" fontId="59" fillId="7" borderId="0" xfId="8" applyNumberFormat="1" applyFont="1" applyFill="1" applyAlignment="1">
      <alignment vertical="center"/>
    </xf>
    <xf numFmtId="167" fontId="59" fillId="21" borderId="0" xfId="7" applyNumberFormat="1" applyFont="1" applyFill="1" applyBorder="1" applyAlignment="1">
      <alignment vertical="center"/>
    </xf>
    <xf numFmtId="167" fontId="59" fillId="7" borderId="0" xfId="8" applyNumberFormat="1" applyFont="1" applyFill="1" applyBorder="1" applyAlignment="1">
      <alignment vertical="center"/>
    </xf>
    <xf numFmtId="49" fontId="46" fillId="12" borderId="0" xfId="7" applyNumberFormat="1" applyFont="1" applyFill="1" applyBorder="1" applyAlignment="1">
      <alignment vertical="center"/>
    </xf>
    <xf numFmtId="49" fontId="48" fillId="0" borderId="0" xfId="7" applyNumberFormat="1" applyFont="1" applyFill="1" applyBorder="1" applyAlignment="1">
      <alignment vertical="center" wrapText="1"/>
    </xf>
    <xf numFmtId="3" fontId="48" fillId="0" borderId="0" xfId="7" applyNumberFormat="1" applyFont="1" applyFill="1" applyBorder="1" applyAlignment="1">
      <alignment horizontal="right" vertical="center"/>
    </xf>
    <xf numFmtId="3" fontId="48" fillId="0" borderId="68" xfId="7" applyNumberFormat="1" applyFont="1" applyFill="1" applyBorder="1" applyAlignment="1">
      <alignment horizontal="right" vertical="center"/>
    </xf>
    <xf numFmtId="167" fontId="48" fillId="0" borderId="69" xfId="8" applyNumberFormat="1" applyFont="1" applyFill="1" applyBorder="1" applyAlignment="1">
      <alignment horizontal="right" vertical="center"/>
    </xf>
    <xf numFmtId="167" fontId="59" fillId="21" borderId="0" xfId="7" applyNumberFormat="1" applyFont="1" applyFill="1" applyBorder="1" applyAlignment="1">
      <alignment horizontal="left" vertical="center"/>
    </xf>
    <xf numFmtId="49" fontId="21" fillId="0" borderId="9" xfId="3" applyNumberFormat="1" applyAlignment="1">
      <alignment vertical="center"/>
    </xf>
    <xf numFmtId="0" fontId="3" fillId="0" borderId="0" xfId="9"/>
    <xf numFmtId="49" fontId="3" fillId="0" borderId="0" xfId="9" applyNumberFormat="1" applyAlignment="1">
      <alignment vertical="center"/>
    </xf>
    <xf numFmtId="49" fontId="27" fillId="16" borderId="36" xfId="9" applyNumberFormat="1" applyFont="1" applyFill="1" applyBorder="1" applyAlignment="1">
      <alignment horizontal="center" vertical="center" wrapText="1"/>
    </xf>
    <xf numFmtId="0" fontId="27" fillId="16" borderId="36" xfId="9" applyFont="1" applyFill="1" applyBorder="1" applyAlignment="1">
      <alignment horizontal="center" wrapText="1"/>
    </xf>
    <xf numFmtId="0" fontId="27" fillId="16" borderId="37" xfId="9" applyFont="1" applyFill="1" applyBorder="1" applyAlignment="1">
      <alignment horizontal="right" wrapText="1"/>
    </xf>
    <xf numFmtId="49" fontId="46" fillId="12" borderId="28" xfId="9" applyNumberFormat="1" applyFont="1" applyFill="1" applyBorder="1" applyAlignment="1">
      <alignment vertical="center"/>
    </xf>
    <xf numFmtId="49" fontId="48" fillId="0" borderId="28" xfId="9" applyNumberFormat="1" applyFont="1" applyFill="1" applyBorder="1" applyAlignment="1">
      <alignment vertical="center" wrapText="1"/>
    </xf>
    <xf numFmtId="3" fontId="48" fillId="0" borderId="28" xfId="9" applyNumberFormat="1" applyFont="1" applyFill="1" applyBorder="1" applyAlignment="1">
      <alignment horizontal="right" vertical="center"/>
    </xf>
    <xf numFmtId="49" fontId="58" fillId="6" borderId="43" xfId="9" applyNumberFormat="1" applyFont="1" applyFill="1" applyBorder="1" applyAlignment="1">
      <alignment vertical="center"/>
    </xf>
    <xf numFmtId="0" fontId="58" fillId="6" borderId="43" xfId="9" applyFont="1" applyFill="1" applyBorder="1" applyAlignment="1">
      <alignment vertical="center"/>
    </xf>
    <xf numFmtId="0" fontId="58" fillId="6" borderId="43" xfId="9" applyNumberFormat="1" applyFont="1" applyFill="1" applyBorder="1" applyAlignment="1">
      <alignment vertical="center"/>
    </xf>
    <xf numFmtId="3" fontId="58" fillId="6" borderId="43" xfId="9" applyNumberFormat="1" applyFont="1" applyFill="1" applyBorder="1" applyAlignment="1">
      <alignment horizontal="right" vertical="center"/>
    </xf>
    <xf numFmtId="164" fontId="59" fillId="7" borderId="0" xfId="10" applyNumberFormat="1" applyFont="1" applyFill="1" applyAlignment="1">
      <alignment vertical="center"/>
    </xf>
    <xf numFmtId="167" fontId="59" fillId="7" borderId="0" xfId="10" applyNumberFormat="1" applyFont="1" applyFill="1" applyAlignment="1">
      <alignment horizontal="right" vertical="center"/>
    </xf>
    <xf numFmtId="0" fontId="3" fillId="0" borderId="0" xfId="9" applyFont="1"/>
    <xf numFmtId="0" fontId="3" fillId="0" borderId="0" xfId="9" applyFont="1" applyAlignment="1">
      <alignment wrapText="1"/>
    </xf>
    <xf numFmtId="0" fontId="27" fillId="16" borderId="70" xfId="9" applyFont="1" applyFill="1" applyBorder="1" applyAlignment="1">
      <alignment horizontal="right" wrapText="1"/>
    </xf>
    <xf numFmtId="0" fontId="27" fillId="16" borderId="71" xfId="9" applyFont="1" applyFill="1" applyBorder="1" applyAlignment="1">
      <alignment horizontal="right" wrapText="1"/>
    </xf>
    <xf numFmtId="3" fontId="48" fillId="0" borderId="50" xfId="9" applyNumberFormat="1" applyFont="1" applyFill="1" applyBorder="1" applyAlignment="1">
      <alignment horizontal="right" vertical="center"/>
    </xf>
    <xf numFmtId="168" fontId="48" fillId="0" borderId="51" xfId="9" applyNumberFormat="1" applyFont="1" applyFill="1" applyBorder="1" applyAlignment="1">
      <alignment horizontal="right" vertical="center"/>
    </xf>
    <xf numFmtId="0" fontId="58" fillId="6" borderId="43" xfId="9" applyFont="1" applyFill="1" applyBorder="1" applyAlignment="1">
      <alignment horizontal="left" vertical="center"/>
    </xf>
    <xf numFmtId="3" fontId="58" fillId="6" borderId="44" xfId="9" applyNumberFormat="1" applyFont="1" applyFill="1" applyBorder="1" applyAlignment="1">
      <alignment horizontal="right" vertical="center"/>
    </xf>
    <xf numFmtId="168" fontId="58" fillId="6" borderId="45" xfId="9" applyNumberFormat="1" applyFont="1" applyFill="1" applyBorder="1" applyAlignment="1">
      <alignment horizontal="right" vertical="center"/>
    </xf>
    <xf numFmtId="0" fontId="3" fillId="0" borderId="0" xfId="9" applyFont="1" applyBorder="1"/>
    <xf numFmtId="164" fontId="0" fillId="0" borderId="0" xfId="10" applyNumberFormat="1" applyFont="1"/>
    <xf numFmtId="0" fontId="60" fillId="0" borderId="9" xfId="3" applyFont="1" applyBorder="1" applyAlignment="1">
      <alignment vertical="center"/>
    </xf>
    <xf numFmtId="0" fontId="3" fillId="0" borderId="0" xfId="9" applyAlignment="1">
      <alignment horizontal="right" vertical="center"/>
    </xf>
    <xf numFmtId="0" fontId="3" fillId="0" borderId="0" xfId="9" applyAlignment="1">
      <alignment vertical="center"/>
    </xf>
    <xf numFmtId="0" fontId="36" fillId="0" borderId="0" xfId="9" applyFont="1" applyBorder="1" applyAlignment="1">
      <alignment vertical="center"/>
    </xf>
    <xf numFmtId="0" fontId="3" fillId="0" borderId="0" xfId="9" applyAlignment="1">
      <alignment horizontal="right" vertical="center" wrapText="1"/>
    </xf>
    <xf numFmtId="0" fontId="61" fillId="8" borderId="0" xfId="9" applyNumberFormat="1" applyFont="1" applyFill="1" applyBorder="1" applyAlignment="1" applyProtection="1">
      <alignment horizontal="center" vertical="center"/>
    </xf>
    <xf numFmtId="0" fontId="62" fillId="8" borderId="0" xfId="9" applyNumberFormat="1" applyFont="1" applyFill="1" applyBorder="1" applyAlignment="1" applyProtection="1">
      <alignment horizontal="center" vertical="center"/>
    </xf>
    <xf numFmtId="0" fontId="61" fillId="8" borderId="0" xfId="9" applyNumberFormat="1" applyFont="1" applyFill="1" applyBorder="1" applyAlignment="1" applyProtection="1">
      <alignment vertical="center" wrapText="1"/>
    </xf>
    <xf numFmtId="0" fontId="35" fillId="8" borderId="0" xfId="9" applyNumberFormat="1" applyFont="1" applyFill="1" applyBorder="1" applyAlignment="1" applyProtection="1">
      <alignment horizontal="left" textRotation="90" wrapText="1"/>
    </xf>
    <xf numFmtId="0" fontId="49" fillId="0" borderId="72" xfId="9" applyFont="1" applyBorder="1" applyAlignment="1">
      <alignment vertical="center" wrapText="1"/>
    </xf>
    <xf numFmtId="3" fontId="49" fillId="0" borderId="72" xfId="9" applyNumberFormat="1" applyFont="1" applyBorder="1" applyAlignment="1">
      <alignment horizontal="right" vertical="center"/>
    </xf>
    <xf numFmtId="9" fontId="49" fillId="0" borderId="72" xfId="10" applyFont="1" applyBorder="1" applyAlignment="1">
      <alignment horizontal="right" vertical="center"/>
    </xf>
    <xf numFmtId="167" fontId="49" fillId="0" borderId="72" xfId="10" applyNumberFormat="1" applyFont="1" applyBorder="1" applyAlignment="1">
      <alignment horizontal="right" vertical="center"/>
    </xf>
    <xf numFmtId="164" fontId="49" fillId="0" borderId="72" xfId="10" applyNumberFormat="1" applyFont="1" applyBorder="1" applyAlignment="1">
      <alignment horizontal="right" vertical="center"/>
    </xf>
    <xf numFmtId="3" fontId="49" fillId="0" borderId="72" xfId="10" applyNumberFormat="1" applyFont="1" applyBorder="1" applyAlignment="1">
      <alignment horizontal="right" vertical="center"/>
    </xf>
    <xf numFmtId="0" fontId="49" fillId="0" borderId="0" xfId="9" applyFont="1"/>
    <xf numFmtId="0" fontId="49" fillId="0" borderId="40" xfId="9" applyFont="1" applyBorder="1" applyAlignment="1">
      <alignment vertical="center" wrapText="1"/>
    </xf>
    <xf numFmtId="3" fontId="49" fillId="0" borderId="40" xfId="9" applyNumberFormat="1" applyFont="1" applyBorder="1" applyAlignment="1">
      <alignment horizontal="right" vertical="center"/>
    </xf>
    <xf numFmtId="9" fontId="49" fillId="0" borderId="40" xfId="10" applyFont="1" applyBorder="1" applyAlignment="1">
      <alignment horizontal="right" vertical="center"/>
    </xf>
    <xf numFmtId="167" fontId="49" fillId="0" borderId="40" xfId="10" applyNumberFormat="1" applyFont="1" applyBorder="1" applyAlignment="1">
      <alignment horizontal="right" vertical="center"/>
    </xf>
    <xf numFmtId="164" fontId="49" fillId="0" borderId="40" xfId="10" applyNumberFormat="1" applyFont="1" applyBorder="1" applyAlignment="1">
      <alignment horizontal="right" vertical="center"/>
    </xf>
    <xf numFmtId="3" fontId="49" fillId="0" borderId="40" xfId="10" applyNumberFormat="1" applyFont="1" applyBorder="1" applyAlignment="1">
      <alignment horizontal="right" vertical="center"/>
    </xf>
    <xf numFmtId="0" fontId="58" fillId="17" borderId="40" xfId="9" applyFont="1" applyFill="1" applyBorder="1" applyAlignment="1">
      <alignment vertical="center" wrapText="1"/>
    </xf>
    <xf numFmtId="3" fontId="58" fillId="17" borderId="40" xfId="9" applyNumberFormat="1" applyFont="1" applyFill="1" applyBorder="1" applyAlignment="1">
      <alignment horizontal="right" vertical="center"/>
    </xf>
    <xf numFmtId="9" fontId="58" fillId="17" borderId="40" xfId="10" applyFont="1" applyFill="1" applyBorder="1" applyAlignment="1">
      <alignment horizontal="right" vertical="center"/>
    </xf>
    <xf numFmtId="167" fontId="58" fillId="17" borderId="40" xfId="10" applyNumberFormat="1" applyFont="1" applyFill="1" applyBorder="1" applyAlignment="1">
      <alignment horizontal="right" vertical="center"/>
    </xf>
    <xf numFmtId="164" fontId="58" fillId="17" borderId="40" xfId="10" applyNumberFormat="1" applyFont="1" applyFill="1" applyBorder="1" applyAlignment="1">
      <alignment horizontal="right" vertical="center"/>
    </xf>
    <xf numFmtId="3" fontId="58" fillId="17" borderId="40" xfId="10" applyNumberFormat="1" applyFont="1" applyFill="1" applyBorder="1" applyAlignment="1">
      <alignment horizontal="right" vertical="center"/>
    </xf>
    <xf numFmtId="0" fontId="63" fillId="7" borderId="74" xfId="9" applyNumberFormat="1" applyFont="1" applyFill="1" applyBorder="1" applyAlignment="1" applyProtection="1">
      <alignment horizontal="left" vertical="top"/>
    </xf>
    <xf numFmtId="0" fontId="63" fillId="7" borderId="0" xfId="9" applyNumberFormat="1" applyFont="1" applyFill="1" applyBorder="1" applyAlignment="1" applyProtection="1">
      <alignment horizontal="left" vertical="top"/>
    </xf>
    <xf numFmtId="0" fontId="63" fillId="7" borderId="73" xfId="9" applyNumberFormat="1" applyFont="1" applyFill="1" applyBorder="1" applyAlignment="1" applyProtection="1">
      <alignment horizontal="left" vertical="top"/>
    </xf>
    <xf numFmtId="0" fontId="63" fillId="7" borderId="74" xfId="9" applyNumberFormat="1" applyFont="1" applyFill="1" applyBorder="1" applyAlignment="1" applyProtection="1">
      <alignment vertical="top"/>
    </xf>
    <xf numFmtId="167" fontId="49" fillId="0" borderId="40" xfId="9" applyNumberFormat="1" applyFont="1" applyBorder="1" applyAlignment="1">
      <alignment horizontal="right" vertical="center"/>
    </xf>
    <xf numFmtId="9" fontId="49" fillId="0" borderId="40" xfId="9" applyNumberFormat="1" applyFont="1" applyBorder="1" applyAlignment="1">
      <alignment horizontal="right" vertical="center"/>
    </xf>
    <xf numFmtId="0" fontId="63" fillId="7" borderId="0" xfId="9" applyNumberFormat="1" applyFont="1" applyFill="1" applyBorder="1" applyAlignment="1" applyProtection="1">
      <alignment vertical="top"/>
    </xf>
    <xf numFmtId="0" fontId="41" fillId="3" borderId="24" xfId="9" applyFont="1" applyFill="1" applyBorder="1" applyAlignment="1">
      <alignment horizontal="left" vertical="top"/>
    </xf>
    <xf numFmtId="0" fontId="41" fillId="3" borderId="24" xfId="9" applyFont="1" applyFill="1" applyBorder="1" applyAlignment="1">
      <alignment horizontal="left" vertical="center"/>
    </xf>
    <xf numFmtId="3" fontId="41" fillId="3" borderId="24" xfId="9" applyNumberFormat="1" applyFont="1" applyFill="1" applyBorder="1" applyAlignment="1">
      <alignment horizontal="right" vertical="center"/>
    </xf>
    <xf numFmtId="9" fontId="41" fillId="3" borderId="24" xfId="10" applyFont="1" applyFill="1" applyBorder="1" applyAlignment="1">
      <alignment horizontal="right" vertical="center"/>
    </xf>
    <xf numFmtId="168" fontId="41" fillId="3" borderId="24" xfId="9" applyNumberFormat="1" applyFont="1" applyFill="1" applyBorder="1" applyAlignment="1">
      <alignment horizontal="right" vertical="center"/>
    </xf>
    <xf numFmtId="164" fontId="41" fillId="3" borderId="24" xfId="10" applyNumberFormat="1" applyFont="1" applyFill="1" applyBorder="1" applyAlignment="1">
      <alignment horizontal="right" vertical="center"/>
    </xf>
    <xf numFmtId="0" fontId="49" fillId="0" borderId="0" xfId="9" applyFont="1" applyAlignment="1"/>
    <xf numFmtId="0" fontId="3" fillId="0" borderId="0" xfId="9" applyAlignment="1"/>
    <xf numFmtId="0" fontId="3" fillId="0" borderId="0" xfId="9" applyAlignment="1">
      <alignment horizontal="center"/>
    </xf>
    <xf numFmtId="0" fontId="64" fillId="22" borderId="0" xfId="9" applyNumberFormat="1" applyFont="1" applyFill="1" applyBorder="1" applyAlignment="1" applyProtection="1">
      <alignment horizontal="center" vertical="center"/>
    </xf>
    <xf numFmtId="0" fontId="65" fillId="22" borderId="0" xfId="9" applyNumberFormat="1" applyFont="1" applyFill="1" applyBorder="1" applyAlignment="1" applyProtection="1">
      <alignment horizontal="center" vertical="center"/>
    </xf>
    <xf numFmtId="0" fontId="64" fillId="22" borderId="0" xfId="9" applyNumberFormat="1" applyFont="1" applyFill="1" applyBorder="1" applyAlignment="1" applyProtection="1">
      <alignment vertical="center" wrapText="1"/>
    </xf>
    <xf numFmtId="0" fontId="50" fillId="22" borderId="0" xfId="9" applyNumberFormat="1" applyFont="1" applyFill="1" applyBorder="1" applyAlignment="1" applyProtection="1">
      <alignment horizontal="left" textRotation="90" wrapText="1"/>
    </xf>
    <xf numFmtId="0" fontId="48" fillId="0" borderId="25" xfId="9" applyFont="1" applyFill="1" applyBorder="1" applyAlignment="1">
      <alignment vertical="center" wrapText="1"/>
    </xf>
    <xf numFmtId="3" fontId="48" fillId="0" borderId="25" xfId="9" applyNumberFormat="1" applyFont="1" applyFill="1" applyBorder="1" applyAlignment="1">
      <alignment horizontal="right" vertical="center"/>
    </xf>
    <xf numFmtId="9" fontId="48" fillId="0" borderId="25" xfId="10" applyFont="1" applyFill="1" applyBorder="1" applyAlignment="1">
      <alignment horizontal="right" vertical="center"/>
    </xf>
    <xf numFmtId="167" fontId="48" fillId="0" borderId="25" xfId="10" applyNumberFormat="1" applyFont="1" applyFill="1" applyBorder="1" applyAlignment="1">
      <alignment horizontal="right" vertical="center"/>
    </xf>
    <xf numFmtId="3" fontId="48" fillId="0" borderId="25" xfId="10" applyNumberFormat="1" applyFont="1" applyFill="1" applyBorder="1" applyAlignment="1">
      <alignment horizontal="right" vertical="center"/>
    </xf>
    <xf numFmtId="0" fontId="48" fillId="0" borderId="28" xfId="9" applyFont="1" applyFill="1" applyBorder="1" applyAlignment="1">
      <alignment vertical="center" wrapText="1"/>
    </xf>
    <xf numFmtId="9" fontId="48" fillId="0" borderId="28" xfId="10" applyFont="1" applyFill="1" applyBorder="1" applyAlignment="1">
      <alignment horizontal="right" vertical="center"/>
    </xf>
    <xf numFmtId="167" fontId="48" fillId="0" borderId="28" xfId="10" applyNumberFormat="1" applyFont="1" applyFill="1" applyBorder="1" applyAlignment="1">
      <alignment horizontal="right" vertical="center"/>
    </xf>
    <xf numFmtId="3" fontId="48" fillId="0" borderId="28" xfId="10" applyNumberFormat="1" applyFont="1" applyFill="1" applyBorder="1" applyAlignment="1">
      <alignment horizontal="right" vertical="center"/>
    </xf>
    <xf numFmtId="0" fontId="41" fillId="12" borderId="28" xfId="9" applyFont="1" applyFill="1" applyBorder="1" applyAlignment="1">
      <alignment vertical="center" wrapText="1"/>
    </xf>
    <xf numFmtId="3" fontId="41" fillId="12" borderId="28" xfId="9" applyNumberFormat="1" applyFont="1" applyFill="1" applyBorder="1" applyAlignment="1">
      <alignment horizontal="right" vertical="center"/>
    </xf>
    <xf numFmtId="9" fontId="41" fillId="12" borderId="28" xfId="10" applyFont="1" applyFill="1" applyBorder="1" applyAlignment="1">
      <alignment horizontal="right" vertical="center"/>
    </xf>
    <xf numFmtId="167" fontId="41" fillId="12" borderId="28" xfId="10" applyNumberFormat="1" applyFont="1" applyFill="1" applyBorder="1" applyAlignment="1">
      <alignment horizontal="right" vertical="center"/>
    </xf>
    <xf numFmtId="3" fontId="41" fillId="12" borderId="28" xfId="10" applyNumberFormat="1" applyFont="1" applyFill="1" applyBorder="1" applyAlignment="1">
      <alignment horizontal="right" vertical="center"/>
    </xf>
    <xf numFmtId="0" fontId="41" fillId="4" borderId="0" xfId="9" applyNumberFormat="1" applyFont="1" applyFill="1" applyBorder="1" applyAlignment="1" applyProtection="1">
      <alignment horizontal="center" vertical="top" textRotation="90"/>
    </xf>
    <xf numFmtId="0" fontId="41" fillId="4" borderId="73" xfId="9" applyNumberFormat="1" applyFont="1" applyFill="1" applyBorder="1" applyAlignment="1" applyProtection="1">
      <alignment horizontal="center" vertical="top" textRotation="90"/>
    </xf>
    <xf numFmtId="0" fontId="41" fillId="3" borderId="24" xfId="9" applyFont="1" applyFill="1" applyBorder="1" applyAlignment="1">
      <alignment horizontal="center" vertical="center"/>
    </xf>
    <xf numFmtId="49" fontId="59" fillId="21" borderId="0" xfId="9" applyNumberFormat="1" applyFont="1" applyFill="1" applyBorder="1" applyAlignment="1">
      <alignment horizontal="left" vertical="center"/>
    </xf>
    <xf numFmtId="0" fontId="58" fillId="17" borderId="40" xfId="9" applyFont="1" applyFill="1" applyBorder="1" applyAlignment="1">
      <alignment vertical="center"/>
    </xf>
    <xf numFmtId="0" fontId="41" fillId="4" borderId="0" xfId="9" applyNumberFormat="1" applyFont="1" applyFill="1" applyBorder="1" applyAlignment="1" applyProtection="1">
      <alignment horizontal="center" vertical="top"/>
    </xf>
    <xf numFmtId="0" fontId="41" fillId="4" borderId="73" xfId="9" applyNumberFormat="1" applyFont="1" applyFill="1" applyBorder="1" applyAlignment="1" applyProtection="1">
      <alignment horizontal="center" vertical="top"/>
    </xf>
    <xf numFmtId="0" fontId="41" fillId="4" borderId="74" xfId="9" applyNumberFormat="1" applyFont="1" applyFill="1" applyBorder="1" applyAlignment="1" applyProtection="1">
      <alignment horizontal="center" vertical="top"/>
    </xf>
    <xf numFmtId="0" fontId="41" fillId="4" borderId="29" xfId="9" applyNumberFormat="1" applyFont="1" applyFill="1" applyBorder="1" applyAlignment="1" applyProtection="1">
      <alignment horizontal="center" vertical="top"/>
    </xf>
    <xf numFmtId="0" fontId="8" fillId="23" borderId="0" xfId="9" applyFont="1" applyFill="1" applyAlignment="1">
      <alignment horizontal="left" vertical="center"/>
    </xf>
    <xf numFmtId="0" fontId="67" fillId="23" borderId="0" xfId="9" applyFont="1" applyFill="1" applyAlignment="1">
      <alignment horizontal="right" vertical="center" wrapText="1"/>
    </xf>
    <xf numFmtId="0" fontId="18" fillId="24" borderId="75" xfId="9" applyFont="1" applyFill="1" applyBorder="1" applyAlignment="1">
      <alignment horizontal="left" vertical="center"/>
    </xf>
    <xf numFmtId="0" fontId="8" fillId="0" borderId="75" xfId="9" applyFont="1" applyBorder="1" applyAlignment="1">
      <alignment horizontal="right" vertical="center" wrapText="1"/>
    </xf>
    <xf numFmtId="167" fontId="8" fillId="0" borderId="75" xfId="9" applyNumberFormat="1" applyFont="1" applyBorder="1" applyAlignment="1">
      <alignment horizontal="right" vertical="center" wrapText="1"/>
    </xf>
    <xf numFmtId="0" fontId="18" fillId="24" borderId="76" xfId="9" applyFont="1" applyFill="1" applyBorder="1" applyAlignment="1">
      <alignment horizontal="left" vertical="center"/>
    </xf>
    <xf numFmtId="3" fontId="8" fillId="0" borderId="76" xfId="9" applyNumberFormat="1" applyFont="1" applyBorder="1" applyAlignment="1">
      <alignment horizontal="right" vertical="center" wrapText="1"/>
    </xf>
    <xf numFmtId="167" fontId="8" fillId="0" borderId="76" xfId="9" applyNumberFormat="1" applyFont="1" applyBorder="1" applyAlignment="1">
      <alignment horizontal="right" vertical="center" wrapText="1"/>
    </xf>
    <xf numFmtId="0" fontId="8" fillId="0" borderId="76" xfId="9" applyFont="1" applyBorder="1" applyAlignment="1">
      <alignment horizontal="right" vertical="center" wrapText="1"/>
    </xf>
    <xf numFmtId="0" fontId="66" fillId="18" borderId="0" xfId="9" applyFont="1" applyFill="1" applyAlignment="1">
      <alignment horizontal="left" vertical="center"/>
    </xf>
    <xf numFmtId="3" fontId="66" fillId="18" borderId="0" xfId="9" applyNumberFormat="1" applyFont="1" applyFill="1" applyAlignment="1">
      <alignment horizontal="right" vertical="center" wrapText="1"/>
    </xf>
    <xf numFmtId="167" fontId="66" fillId="18" borderId="0" xfId="9" applyNumberFormat="1" applyFont="1" applyFill="1" applyAlignment="1">
      <alignment horizontal="right" vertical="center" wrapText="1"/>
    </xf>
    <xf numFmtId="0" fontId="34" fillId="8" borderId="0" xfId="11" applyNumberFormat="1" applyFont="1" applyFill="1" applyBorder="1" applyAlignment="1" applyProtection="1">
      <alignment horizontal="center" vertical="center"/>
    </xf>
    <xf numFmtId="0" fontId="34" fillId="8" borderId="0" xfId="11" applyNumberFormat="1" applyFont="1" applyFill="1" applyBorder="1" applyAlignment="1" applyProtection="1">
      <alignment horizontal="center" vertical="center" wrapText="1"/>
    </xf>
    <xf numFmtId="0" fontId="35" fillId="8" borderId="0" xfId="11" applyNumberFormat="1" applyFont="1" applyFill="1" applyBorder="1" applyAlignment="1" applyProtection="1">
      <alignment horizontal="right" wrapText="1"/>
    </xf>
    <xf numFmtId="164" fontId="35" fillId="8" borderId="0" xfId="12" applyNumberFormat="1" applyFont="1" applyFill="1" applyBorder="1" applyAlignment="1" applyProtection="1">
      <alignment horizontal="right" wrapText="1"/>
    </xf>
    <xf numFmtId="0" fontId="68" fillId="0" borderId="0" xfId="11" applyAlignment="1">
      <alignment vertical="center"/>
    </xf>
    <xf numFmtId="0" fontId="22" fillId="5" borderId="0" xfId="11" applyFont="1" applyFill="1" applyBorder="1" applyAlignment="1">
      <alignment vertical="top" readingOrder="1"/>
    </xf>
    <xf numFmtId="0" fontId="49" fillId="0" borderId="72" xfId="11" applyFont="1" applyBorder="1" applyAlignment="1">
      <alignment vertical="center" wrapText="1"/>
    </xf>
    <xf numFmtId="3" fontId="49" fillId="0" borderId="72" xfId="11" applyNumberFormat="1" applyFont="1" applyBorder="1" applyAlignment="1">
      <alignment horizontal="right" vertical="center"/>
    </xf>
    <xf numFmtId="164" fontId="49" fillId="0" borderId="72" xfId="12" applyNumberFormat="1" applyFont="1" applyBorder="1" applyAlignment="1">
      <alignment horizontal="right" vertical="center"/>
    </xf>
    <xf numFmtId="0" fontId="69" fillId="5" borderId="23" xfId="11" applyNumberFormat="1" applyFont="1" applyFill="1" applyBorder="1" applyAlignment="1" applyProtection="1">
      <alignment vertical="center"/>
    </xf>
    <xf numFmtId="0" fontId="70" fillId="5" borderId="23" xfId="11" applyNumberFormat="1" applyFont="1" applyFill="1" applyBorder="1" applyAlignment="1" applyProtection="1">
      <alignment horizontal="left" vertical="center"/>
    </xf>
    <xf numFmtId="0" fontId="70" fillId="5" borderId="23" xfId="11" applyNumberFormat="1" applyFont="1" applyFill="1" applyBorder="1" applyAlignment="1" applyProtection="1">
      <alignment vertical="center"/>
    </xf>
    <xf numFmtId="3" fontId="70" fillId="5" borderId="23" xfId="11" applyNumberFormat="1" applyFont="1" applyFill="1" applyBorder="1" applyAlignment="1" applyProtection="1">
      <alignment horizontal="right" vertical="center"/>
    </xf>
    <xf numFmtId="164" fontId="70" fillId="5" borderId="23" xfId="12" applyNumberFormat="1" applyFont="1" applyFill="1" applyBorder="1" applyAlignment="1" applyProtection="1">
      <alignment horizontal="right" vertical="center"/>
    </xf>
    <xf numFmtId="0" fontId="49" fillId="0" borderId="0" xfId="11" applyFont="1" applyBorder="1" applyAlignment="1">
      <alignment vertical="center" wrapText="1"/>
    </xf>
    <xf numFmtId="3" fontId="49" fillId="0" borderId="0" xfId="11" applyNumberFormat="1" applyFont="1" applyBorder="1" applyAlignment="1">
      <alignment horizontal="right" vertical="center"/>
    </xf>
    <xf numFmtId="164" fontId="49" fillId="0" borderId="0" xfId="12" applyNumberFormat="1" applyFont="1" applyBorder="1" applyAlignment="1">
      <alignment horizontal="right" vertical="center"/>
    </xf>
    <xf numFmtId="0" fontId="69" fillId="5" borderId="0" xfId="11" applyNumberFormat="1" applyFont="1" applyFill="1" applyBorder="1" applyAlignment="1" applyProtection="1">
      <alignment vertical="center"/>
    </xf>
    <xf numFmtId="0" fontId="70" fillId="5" borderId="0" xfId="11" applyNumberFormat="1" applyFont="1" applyFill="1" applyBorder="1" applyAlignment="1" applyProtection="1">
      <alignment horizontal="left" vertical="center"/>
    </xf>
    <xf numFmtId="0" fontId="70" fillId="5" borderId="0" xfId="11" applyNumberFormat="1" applyFont="1" applyFill="1" applyBorder="1" applyAlignment="1" applyProtection="1">
      <alignment vertical="center"/>
    </xf>
    <xf numFmtId="3" fontId="70" fillId="5" borderId="0" xfId="11" applyNumberFormat="1" applyFont="1" applyFill="1" applyBorder="1" applyAlignment="1" applyProtection="1">
      <alignment horizontal="right" vertical="center"/>
    </xf>
    <xf numFmtId="164" fontId="70" fillId="5" borderId="0" xfId="12" applyNumberFormat="1" applyFont="1" applyFill="1" applyBorder="1" applyAlignment="1" applyProtection="1">
      <alignment horizontal="right" vertical="center"/>
    </xf>
    <xf numFmtId="49" fontId="42" fillId="25" borderId="23" xfId="11" applyNumberFormat="1" applyFont="1" applyFill="1" applyBorder="1" applyAlignment="1">
      <alignment horizontal="left" vertical="center"/>
    </xf>
    <xf numFmtId="0" fontId="41" fillId="25" borderId="23" xfId="11" applyFont="1" applyFill="1" applyBorder="1" applyAlignment="1">
      <alignment horizontal="left" vertical="center"/>
    </xf>
    <xf numFmtId="3" fontId="41" fillId="25" borderId="23" xfId="11" applyNumberFormat="1" applyFont="1" applyFill="1" applyBorder="1" applyAlignment="1">
      <alignment horizontal="right" vertical="center"/>
    </xf>
    <xf numFmtId="164" fontId="42" fillId="25" borderId="23" xfId="12" applyNumberFormat="1" applyFont="1" applyFill="1" applyBorder="1" applyAlignment="1">
      <alignment horizontal="right" vertical="center"/>
    </xf>
    <xf numFmtId="164" fontId="41" fillId="25" borderId="23" xfId="12" applyNumberFormat="1" applyFont="1" applyFill="1" applyBorder="1" applyAlignment="1">
      <alignment horizontal="right" vertical="center"/>
    </xf>
    <xf numFmtId="0" fontId="41" fillId="3" borderId="24" xfId="11" applyFont="1" applyFill="1" applyBorder="1" applyAlignment="1">
      <alignment horizontal="left" vertical="center"/>
    </xf>
    <xf numFmtId="49" fontId="42" fillId="3" borderId="24" xfId="11" applyNumberFormat="1" applyFont="1" applyFill="1" applyBorder="1" applyAlignment="1">
      <alignment horizontal="left" vertical="center"/>
    </xf>
    <xf numFmtId="3" fontId="41" fillId="3" borderId="24" xfId="11" applyNumberFormat="1" applyFont="1" applyFill="1" applyBorder="1" applyAlignment="1">
      <alignment horizontal="right" vertical="center"/>
    </xf>
    <xf numFmtId="164" fontId="41" fillId="3" borderId="24" xfId="12" applyNumberFormat="1" applyFont="1" applyFill="1" applyBorder="1" applyAlignment="1">
      <alignment horizontal="right" vertical="center"/>
    </xf>
    <xf numFmtId="164" fontId="42" fillId="3" borderId="24" xfId="12" applyNumberFormat="1" applyFont="1" applyFill="1" applyBorder="1" applyAlignment="1">
      <alignment horizontal="right" vertical="center"/>
    </xf>
    <xf numFmtId="0" fontId="68" fillId="0" borderId="0" xfId="11" applyBorder="1" applyAlignment="1">
      <alignment horizontal="left" vertical="top"/>
    </xf>
    <xf numFmtId="0" fontId="71" fillId="0" borderId="0" xfId="11" applyFont="1" applyBorder="1" applyAlignment="1">
      <alignment vertical="center"/>
    </xf>
    <xf numFmtId="0" fontId="68" fillId="0" borderId="0" xfId="11" applyBorder="1" applyAlignment="1">
      <alignment horizontal="right" vertical="center"/>
    </xf>
    <xf numFmtId="164" fontId="0" fillId="0" borderId="0" xfId="12" applyNumberFormat="1" applyFont="1" applyBorder="1" applyAlignment="1">
      <alignment horizontal="right" vertical="center"/>
    </xf>
    <xf numFmtId="0" fontId="68" fillId="0" borderId="0" xfId="11" applyBorder="1"/>
    <xf numFmtId="164" fontId="72" fillId="0" borderId="77" xfId="12" applyNumberFormat="1" applyFont="1" applyFill="1" applyBorder="1" applyAlignment="1">
      <alignment horizontal="right" vertical="center"/>
    </xf>
    <xf numFmtId="49" fontId="72" fillId="0" borderId="77" xfId="11" applyNumberFormat="1" applyFont="1" applyFill="1" applyBorder="1" applyAlignment="1">
      <alignment horizontal="right" vertical="center" wrapText="1"/>
    </xf>
    <xf numFmtId="49" fontId="73" fillId="24" borderId="77" xfId="11" applyNumberFormat="1" applyFont="1" applyFill="1" applyBorder="1" applyAlignment="1">
      <alignment vertical="center"/>
    </xf>
    <xf numFmtId="164" fontId="74" fillId="0" borderId="28" xfId="12" applyNumberFormat="1" applyFont="1" applyFill="1" applyBorder="1" applyAlignment="1">
      <alignment horizontal="right" vertical="center"/>
    </xf>
    <xf numFmtId="49" fontId="74" fillId="0" borderId="28" xfId="11" applyNumberFormat="1" applyFont="1" applyFill="1" applyBorder="1" applyAlignment="1">
      <alignment horizontal="right" vertical="center" wrapText="1"/>
    </xf>
    <xf numFmtId="49" fontId="75" fillId="24" borderId="28" xfId="11" applyNumberFormat="1" applyFont="1" applyFill="1" applyBorder="1" applyAlignment="1">
      <alignment vertical="center"/>
    </xf>
    <xf numFmtId="164" fontId="73" fillId="18" borderId="25" xfId="12" applyNumberFormat="1" applyFont="1" applyFill="1" applyBorder="1" applyAlignment="1">
      <alignment horizontal="left" vertical="center"/>
    </xf>
    <xf numFmtId="164" fontId="73" fillId="18" borderId="25" xfId="12" applyNumberFormat="1" applyFont="1" applyFill="1" applyBorder="1" applyAlignment="1">
      <alignment horizontal="right" vertical="center" wrapText="1"/>
    </xf>
    <xf numFmtId="0" fontId="73" fillId="18" borderId="25" xfId="11" applyFont="1" applyFill="1" applyBorder="1" applyAlignment="1">
      <alignment horizontal="right" vertical="center" wrapText="1"/>
    </xf>
    <xf numFmtId="0" fontId="73" fillId="18" borderId="25" xfId="11" applyFont="1" applyFill="1" applyBorder="1" applyAlignment="1">
      <alignment horizontal="left" vertical="center"/>
    </xf>
    <xf numFmtId="164" fontId="72" fillId="0" borderId="28" xfId="12" applyNumberFormat="1" applyFont="1" applyFill="1" applyBorder="1" applyAlignment="1">
      <alignment horizontal="right" vertical="center"/>
    </xf>
    <xf numFmtId="49" fontId="72" fillId="0" borderId="28" xfId="11" applyNumberFormat="1" applyFont="1" applyFill="1" applyBorder="1" applyAlignment="1">
      <alignment horizontal="right" vertical="center" wrapText="1"/>
    </xf>
    <xf numFmtId="49" fontId="73" fillId="24" borderId="28" xfId="11" applyNumberFormat="1" applyFont="1" applyFill="1" applyBorder="1" applyAlignment="1">
      <alignment vertical="center"/>
    </xf>
    <xf numFmtId="0" fontId="75" fillId="23" borderId="0" xfId="11" applyFont="1" applyFill="1" applyBorder="1" applyAlignment="1">
      <alignment horizontal="right" wrapText="1"/>
    </xf>
    <xf numFmtId="0" fontId="76" fillId="22" borderId="0" xfId="11" applyNumberFormat="1" applyFont="1" applyFill="1" applyBorder="1" applyAlignment="1" applyProtection="1">
      <alignment horizontal="center" vertical="center"/>
    </xf>
    <xf numFmtId="0" fontId="50" fillId="22" borderId="0" xfId="11" applyNumberFormat="1" applyFont="1" applyFill="1" applyBorder="1" applyAlignment="1" applyProtection="1">
      <alignment horizontal="right" wrapText="1"/>
    </xf>
    <xf numFmtId="164" fontId="50" fillId="22" borderId="0" xfId="12" applyNumberFormat="1" applyFont="1" applyFill="1" applyBorder="1" applyAlignment="1" applyProtection="1">
      <alignment horizontal="right" wrapText="1"/>
    </xf>
    <xf numFmtId="0" fontId="68" fillId="0" borderId="0" xfId="11"/>
    <xf numFmtId="0" fontId="48" fillId="0" borderId="28" xfId="11" applyFont="1" applyFill="1" applyBorder="1" applyAlignment="1">
      <alignment horizontal="left" vertical="center" wrapText="1"/>
    </xf>
    <xf numFmtId="0" fontId="48" fillId="0" borderId="28" xfId="11" applyNumberFormat="1" applyFont="1" applyFill="1" applyBorder="1" applyAlignment="1">
      <alignment horizontal="right" vertical="center"/>
    </xf>
    <xf numFmtId="164" fontId="48" fillId="0" borderId="28" xfId="12" applyNumberFormat="1" applyFont="1" applyFill="1" applyBorder="1" applyAlignment="1">
      <alignment horizontal="right" vertical="center"/>
    </xf>
    <xf numFmtId="0" fontId="48" fillId="0" borderId="26" xfId="11" applyFont="1" applyFill="1" applyBorder="1" applyAlignment="1">
      <alignment horizontal="left" vertical="center" wrapText="1"/>
    </xf>
    <xf numFmtId="0" fontId="48" fillId="0" borderId="26" xfId="11" applyNumberFormat="1" applyFont="1" applyFill="1" applyBorder="1" applyAlignment="1">
      <alignment horizontal="right" vertical="center"/>
    </xf>
    <xf numFmtId="164" fontId="48" fillId="0" borderId="26" xfId="12" applyNumberFormat="1" applyFont="1" applyFill="1" applyBorder="1" applyAlignment="1">
      <alignment horizontal="right" vertical="center"/>
    </xf>
    <xf numFmtId="49" fontId="42" fillId="4" borderId="78" xfId="11" applyNumberFormat="1" applyFont="1" applyFill="1" applyBorder="1" applyAlignment="1">
      <alignment horizontal="left" vertical="center"/>
    </xf>
    <xf numFmtId="0" fontId="41" fillId="4" borderId="78" xfId="11" applyFont="1" applyFill="1" applyBorder="1" applyAlignment="1">
      <alignment horizontal="right" vertical="center"/>
    </xf>
    <xf numFmtId="164" fontId="42" fillId="4" borderId="78" xfId="12" applyNumberFormat="1" applyFont="1" applyFill="1" applyBorder="1" applyAlignment="1">
      <alignment horizontal="right" vertical="center"/>
    </xf>
    <xf numFmtId="164" fontId="41" fillId="4" borderId="78" xfId="12" applyNumberFormat="1" applyFont="1" applyFill="1" applyBorder="1" applyAlignment="1">
      <alignment horizontal="right" vertical="center"/>
    </xf>
    <xf numFmtId="0" fontId="48" fillId="0" borderId="25" xfId="11" applyFont="1" applyFill="1" applyBorder="1" applyAlignment="1">
      <alignment horizontal="left" vertical="center" wrapText="1"/>
    </xf>
    <xf numFmtId="0" fontId="48" fillId="0" borderId="25" xfId="11" applyNumberFormat="1" applyFont="1" applyFill="1" applyBorder="1" applyAlignment="1">
      <alignment horizontal="right" vertical="center"/>
    </xf>
    <xf numFmtId="164" fontId="48" fillId="0" borderId="25" xfId="12" applyNumberFormat="1" applyFont="1" applyFill="1" applyBorder="1" applyAlignment="1">
      <alignment horizontal="right" vertical="center"/>
    </xf>
    <xf numFmtId="49" fontId="42" fillId="4" borderId="0" xfId="11" applyNumberFormat="1" applyFont="1" applyFill="1" applyBorder="1" applyAlignment="1">
      <alignment horizontal="left" vertical="center"/>
    </xf>
    <xf numFmtId="0" fontId="41" fillId="4" borderId="0" xfId="11" applyFont="1" applyFill="1" applyBorder="1" applyAlignment="1">
      <alignment horizontal="right" vertical="center"/>
    </xf>
    <xf numFmtId="164" fontId="42" fillId="4" borderId="0" xfId="12" applyNumberFormat="1" applyFont="1" applyFill="1" applyBorder="1" applyAlignment="1">
      <alignment horizontal="right" vertical="center"/>
    </xf>
    <xf numFmtId="164" fontId="41" fillId="4" borderId="0" xfId="12" applyNumberFormat="1" applyFont="1" applyFill="1" applyBorder="1" applyAlignment="1">
      <alignment horizontal="right" vertical="center"/>
    </xf>
    <xf numFmtId="0" fontId="41" fillId="3" borderId="24" xfId="11" applyFont="1" applyFill="1" applyBorder="1" applyAlignment="1">
      <alignment horizontal="right" vertical="center"/>
    </xf>
    <xf numFmtId="0" fontId="35" fillId="8" borderId="0" xfId="9" applyNumberFormat="1" applyFont="1" applyFill="1" applyBorder="1" applyAlignment="1" applyProtection="1">
      <alignment horizontal="right" wrapText="1"/>
    </xf>
    <xf numFmtId="0" fontId="68" fillId="0" borderId="0" xfId="11" applyAlignment="1"/>
    <xf numFmtId="0" fontId="78" fillId="0" borderId="0" xfId="11" applyFont="1" applyAlignment="1">
      <alignment vertical="center" readingOrder="1"/>
    </xf>
    <xf numFmtId="0" fontId="68" fillId="0" borderId="0" xfId="11" applyAlignment="1">
      <alignment vertical="center" readingOrder="1"/>
    </xf>
    <xf numFmtId="0" fontId="68" fillId="0" borderId="0" xfId="11" applyAlignment="1">
      <alignment wrapText="1"/>
    </xf>
    <xf numFmtId="0" fontId="79" fillId="15" borderId="0" xfId="13" applyNumberFormat="1" applyFont="1" applyFill="1" applyBorder="1" applyAlignment="1" applyProtection="1"/>
    <xf numFmtId="0" fontId="79" fillId="15" borderId="0" xfId="13" applyNumberFormat="1" applyFont="1" applyFill="1" applyBorder="1" applyAlignment="1" applyProtection="1">
      <alignment vertical="top"/>
    </xf>
    <xf numFmtId="49" fontId="79" fillId="15" borderId="0" xfId="13" applyNumberFormat="1" applyFont="1" applyFill="1" applyBorder="1" applyAlignment="1" applyProtection="1"/>
    <xf numFmtId="0" fontId="63" fillId="7" borderId="73" xfId="9" applyNumberFormat="1" applyFont="1" applyFill="1" applyBorder="1" applyAlignment="1" applyProtection="1">
      <alignment vertical="top"/>
    </xf>
    <xf numFmtId="0" fontId="80" fillId="0" borderId="79" xfId="0" applyFont="1" applyBorder="1" applyAlignment="1">
      <alignment horizontal="left" vertical="top" wrapText="1"/>
    </xf>
    <xf numFmtId="49" fontId="80" fillId="0" borderId="79" xfId="0" applyNumberFormat="1" applyFont="1" applyBorder="1" applyAlignment="1">
      <alignment horizontal="left" vertical="top" wrapText="1"/>
    </xf>
    <xf numFmtId="0" fontId="80" fillId="0" borderId="79" xfId="0" applyFont="1" applyBorder="1" applyAlignment="1">
      <alignment horizontal="left" vertical="center" textRotation="90" wrapText="1"/>
    </xf>
    <xf numFmtId="0" fontId="79" fillId="15" borderId="0" xfId="13" applyNumberFormat="1" applyFont="1" applyFill="1" applyBorder="1" applyAlignment="1" applyProtection="1">
      <alignment vertical="center" textRotation="90"/>
    </xf>
    <xf numFmtId="0" fontId="8" fillId="0" borderId="0" xfId="0" applyFont="1"/>
    <xf numFmtId="0" fontId="2" fillId="0" borderId="0" xfId="7" applyFont="1"/>
    <xf numFmtId="0" fontId="8" fillId="0" borderId="76" xfId="0" applyFont="1" applyBorder="1" applyAlignment="1">
      <alignment horizontal="right" vertical="center"/>
    </xf>
    <xf numFmtId="0" fontId="23" fillId="15" borderId="86" xfId="4" applyFont="1" applyFill="1" applyBorder="1" applyAlignment="1">
      <alignment horizontal="center" vertical="top" wrapText="1"/>
    </xf>
    <xf numFmtId="0" fontId="5" fillId="15" borderId="86" xfId="4" applyFill="1" applyBorder="1" applyAlignment="1">
      <alignment vertical="top" wrapText="1"/>
    </xf>
    <xf numFmtId="0" fontId="23" fillId="15" borderId="92" xfId="4" applyFont="1" applyFill="1" applyBorder="1" applyAlignment="1">
      <alignment horizontal="center" vertical="top" wrapText="1"/>
    </xf>
    <xf numFmtId="0" fontId="5" fillId="15" borderId="92" xfId="4" applyFill="1" applyBorder="1" applyAlignment="1">
      <alignment vertical="top" wrapText="1"/>
    </xf>
    <xf numFmtId="0" fontId="5" fillId="15" borderId="93" xfId="4" applyFill="1" applyBorder="1" applyAlignment="1">
      <alignment vertical="top" wrapText="1"/>
    </xf>
    <xf numFmtId="0" fontId="23" fillId="15" borderId="86" xfId="7" applyFont="1" applyFill="1" applyBorder="1" applyAlignment="1">
      <alignment horizontal="center" vertical="top" wrapText="1"/>
    </xf>
    <xf numFmtId="0" fontId="23" fillId="15" borderId="96" xfId="7" applyFont="1" applyFill="1" applyBorder="1" applyAlignment="1">
      <alignment horizontal="center" vertical="top" wrapText="1"/>
    </xf>
    <xf numFmtId="0" fontId="4" fillId="15" borderId="97" xfId="7" applyFill="1" applyBorder="1" applyAlignment="1">
      <alignment vertical="top" wrapText="1"/>
    </xf>
    <xf numFmtId="0" fontId="4" fillId="15" borderId="86" xfId="7" applyFill="1" applyBorder="1" applyAlignment="1">
      <alignment vertical="top" wrapText="1"/>
    </xf>
    <xf numFmtId="0" fontId="23" fillId="15" borderId="98" xfId="7" applyFont="1" applyFill="1" applyBorder="1" applyAlignment="1">
      <alignment horizontal="center" vertical="top" wrapText="1"/>
    </xf>
    <xf numFmtId="0" fontId="4" fillId="15" borderId="92" xfId="7" applyFill="1" applyBorder="1" applyAlignment="1">
      <alignment vertical="top" wrapText="1"/>
    </xf>
    <xf numFmtId="0" fontId="4" fillId="15" borderId="93" xfId="7" applyFill="1" applyBorder="1" applyAlignment="1">
      <alignment vertical="top" wrapText="1"/>
    </xf>
    <xf numFmtId="0" fontId="82" fillId="0" borderId="0" xfId="0" applyFont="1" applyAlignment="1">
      <alignment horizontal="left" vertical="top"/>
    </xf>
    <xf numFmtId="0" fontId="83" fillId="0" borderId="0" xfId="0" applyFont="1" applyAlignment="1">
      <alignment vertical="center"/>
    </xf>
    <xf numFmtId="0" fontId="84" fillId="0" borderId="0" xfId="0" applyFont="1" applyAlignment="1">
      <alignment horizontal="justify" vertical="center"/>
    </xf>
    <xf numFmtId="0" fontId="85" fillId="0" borderId="0" xfId="0" applyFont="1" applyAlignment="1">
      <alignment horizontal="justify" vertical="center"/>
    </xf>
    <xf numFmtId="0" fontId="49" fillId="0" borderId="0" xfId="0" applyFont="1"/>
    <xf numFmtId="0" fontId="9" fillId="26" borderId="0" xfId="0" applyFont="1" applyFill="1" applyAlignment="1">
      <alignment horizontal="justify" vertical="center"/>
    </xf>
    <xf numFmtId="0" fontId="9" fillId="0" borderId="0" xfId="0" applyFont="1" applyAlignment="1">
      <alignment horizontal="justify" vertical="center"/>
    </xf>
    <xf numFmtId="0" fontId="27" fillId="16" borderId="54" xfId="14" applyFont="1" applyFill="1" applyBorder="1" applyAlignment="1">
      <alignment vertical="center" wrapText="1"/>
    </xf>
    <xf numFmtId="0" fontId="27" fillId="16" borderId="55" xfId="14" applyFont="1" applyFill="1" applyBorder="1" applyAlignment="1">
      <alignment horizontal="right" vertical="center" wrapText="1"/>
    </xf>
    <xf numFmtId="0" fontId="27" fillId="16" borderId="56" xfId="14" applyFont="1" applyFill="1" applyBorder="1" applyAlignment="1">
      <alignment horizontal="right" vertical="center" wrapText="1"/>
    </xf>
    <xf numFmtId="14" fontId="46" fillId="12" borderId="99" xfId="14" applyNumberFormat="1" applyFont="1" applyFill="1" applyBorder="1" applyAlignment="1">
      <alignment vertical="center"/>
    </xf>
    <xf numFmtId="14" fontId="46" fillId="12" borderId="101" xfId="14" applyNumberFormat="1" applyFont="1" applyFill="1" applyBorder="1" applyAlignment="1">
      <alignment vertical="center"/>
    </xf>
    <xf numFmtId="164" fontId="48" fillId="0" borderId="28" xfId="2" applyNumberFormat="1" applyFont="1" applyFill="1" applyBorder="1" applyAlignment="1">
      <alignment vertical="center" wrapText="1"/>
    </xf>
    <xf numFmtId="164" fontId="48" fillId="0" borderId="100" xfId="2" applyNumberFormat="1" applyFont="1" applyFill="1" applyBorder="1" applyAlignment="1">
      <alignment vertical="center" wrapText="1"/>
    </xf>
    <xf numFmtId="164" fontId="48" fillId="0" borderId="102" xfId="2" applyNumberFormat="1" applyFont="1" applyFill="1" applyBorder="1" applyAlignment="1">
      <alignment vertical="center" wrapText="1"/>
    </xf>
    <xf numFmtId="164" fontId="48" fillId="0" borderId="103" xfId="2" applyNumberFormat="1" applyFont="1" applyFill="1" applyBorder="1" applyAlignment="1">
      <alignment vertical="center" wrapText="1"/>
    </xf>
    <xf numFmtId="0" fontId="23" fillId="15" borderId="80" xfId="4" applyFont="1" applyFill="1" applyBorder="1" applyAlignment="1">
      <alignment horizontal="center" vertical="top" wrapText="1"/>
    </xf>
    <xf numFmtId="0" fontId="23" fillId="15" borderId="81" xfId="4" applyFont="1" applyFill="1" applyBorder="1" applyAlignment="1">
      <alignment horizontal="center" vertical="top" wrapText="1"/>
    </xf>
    <xf numFmtId="0" fontId="23" fillId="15" borderId="85" xfId="4" applyFont="1" applyFill="1" applyBorder="1" applyAlignment="1">
      <alignment horizontal="center" vertical="top" wrapText="1"/>
    </xf>
    <xf numFmtId="0" fontId="23" fillId="15" borderId="30" xfId="4" applyFont="1" applyFill="1" applyBorder="1" applyAlignment="1">
      <alignment horizontal="center" vertical="top" wrapText="1"/>
    </xf>
    <xf numFmtId="0" fontId="23" fillId="15" borderId="82" xfId="4" applyFont="1" applyFill="1" applyBorder="1" applyAlignment="1">
      <alignment horizontal="center" vertical="top" wrapText="1"/>
    </xf>
    <xf numFmtId="0" fontId="23" fillId="15" borderId="83" xfId="4" applyFont="1" applyFill="1" applyBorder="1" applyAlignment="1">
      <alignment horizontal="center" vertical="top" wrapText="1"/>
    </xf>
    <xf numFmtId="0" fontId="23" fillId="15" borderId="84" xfId="4" applyFont="1" applyFill="1" applyBorder="1" applyAlignment="1">
      <alignment horizontal="center" vertical="top" wrapText="1"/>
    </xf>
    <xf numFmtId="0" fontId="23" fillId="15" borderId="87" xfId="4" applyFont="1" applyFill="1" applyBorder="1" applyAlignment="1">
      <alignment horizontal="center" vertical="top" wrapText="1"/>
    </xf>
    <xf numFmtId="0" fontId="23" fillId="15" borderId="33" xfId="4" applyFont="1" applyFill="1" applyBorder="1" applyAlignment="1">
      <alignment horizontal="center" vertical="top" wrapText="1"/>
    </xf>
    <xf numFmtId="0" fontId="23" fillId="15" borderId="88" xfId="4" applyFont="1" applyFill="1" applyBorder="1" applyAlignment="1">
      <alignment horizontal="center" vertical="top" wrapText="1"/>
    </xf>
    <xf numFmtId="0" fontId="23" fillId="15" borderId="89" xfId="4" applyFont="1" applyFill="1" applyBorder="1" applyAlignment="1">
      <alignment horizontal="center" vertical="top" wrapText="1"/>
    </xf>
    <xf numFmtId="0" fontId="23" fillId="15" borderId="90" xfId="4" applyFont="1" applyFill="1" applyBorder="1" applyAlignment="1">
      <alignment horizontal="center" vertical="top" wrapText="1"/>
    </xf>
    <xf numFmtId="0" fontId="23" fillId="15" borderId="91" xfId="4" applyFont="1" applyFill="1" applyBorder="1" applyAlignment="1">
      <alignment horizontal="center" vertical="top" wrapText="1"/>
    </xf>
    <xf numFmtId="0" fontId="25" fillId="5" borderId="10" xfId="4" applyFont="1" applyFill="1" applyBorder="1" applyAlignment="1">
      <alignment horizontal="center"/>
    </xf>
    <xf numFmtId="0" fontId="25" fillId="5" borderId="11" xfId="4" applyFont="1" applyFill="1" applyBorder="1" applyAlignment="1">
      <alignment horizontal="center"/>
    </xf>
    <xf numFmtId="0" fontId="30" fillId="5" borderId="21" xfId="4" applyFont="1" applyFill="1" applyBorder="1" applyAlignment="1">
      <alignment horizontal="center" vertical="center"/>
    </xf>
    <xf numFmtId="0" fontId="30" fillId="5" borderId="22" xfId="4" applyFont="1" applyFill="1" applyBorder="1" applyAlignment="1">
      <alignment horizontal="center" vertical="center"/>
    </xf>
    <xf numFmtId="0" fontId="40" fillId="5" borderId="34" xfId="4" applyNumberFormat="1" applyFont="1" applyFill="1" applyBorder="1" applyAlignment="1" applyProtection="1">
      <alignment horizontal="center" vertical="center" textRotation="90"/>
    </xf>
    <xf numFmtId="0" fontId="40" fillId="5" borderId="0" xfId="4" applyNumberFormat="1" applyFont="1" applyFill="1" applyBorder="1" applyAlignment="1" applyProtection="1">
      <alignment horizontal="center" vertical="center" textRotation="90"/>
    </xf>
    <xf numFmtId="0" fontId="40" fillId="10" borderId="0" xfId="4" applyNumberFormat="1" applyFont="1" applyFill="1" applyBorder="1" applyAlignment="1" applyProtection="1">
      <alignment horizontal="center" vertical="center" textRotation="90"/>
    </xf>
    <xf numFmtId="0" fontId="46" fillId="11" borderId="25" xfId="4" applyFont="1" applyFill="1" applyBorder="1" applyAlignment="1">
      <alignment horizontal="center" vertical="top"/>
    </xf>
    <xf numFmtId="0" fontId="51" fillId="12" borderId="26" xfId="4" applyFont="1" applyFill="1" applyBorder="1" applyAlignment="1">
      <alignment horizontal="left" vertical="center" textRotation="90" wrapText="1"/>
    </xf>
    <xf numFmtId="0" fontId="51" fillId="12" borderId="0" xfId="4" applyFont="1" applyFill="1" applyBorder="1" applyAlignment="1">
      <alignment horizontal="left" vertical="center" textRotation="90" wrapText="1"/>
    </xf>
    <xf numFmtId="0" fontId="51" fillId="12" borderId="25" xfId="4" applyFont="1" applyFill="1" applyBorder="1" applyAlignment="1">
      <alignment horizontal="left" vertical="center" textRotation="90" wrapText="1"/>
    </xf>
    <xf numFmtId="0" fontId="23" fillId="15" borderId="94" xfId="7" applyFont="1" applyFill="1" applyBorder="1" applyAlignment="1">
      <alignment horizontal="center" vertical="top" wrapText="1"/>
    </xf>
    <xf numFmtId="0" fontId="23" fillId="15" borderId="89" xfId="7" applyFont="1" applyFill="1" applyBorder="1" applyAlignment="1">
      <alignment horizontal="center" vertical="top" wrapText="1"/>
    </xf>
    <xf numFmtId="0" fontId="23" fillId="15" borderId="90" xfId="7" applyFont="1" applyFill="1" applyBorder="1" applyAlignment="1">
      <alignment horizontal="center" vertical="top" wrapText="1"/>
    </xf>
    <xf numFmtId="0" fontId="23" fillId="15" borderId="82" xfId="7" applyFont="1" applyFill="1" applyBorder="1" applyAlignment="1">
      <alignment horizontal="center" vertical="top" wrapText="1"/>
    </xf>
    <xf numFmtId="0" fontId="23" fillId="15" borderId="83" xfId="7" applyFont="1" applyFill="1" applyBorder="1" applyAlignment="1">
      <alignment horizontal="center" vertical="top" wrapText="1"/>
    </xf>
    <xf numFmtId="0" fontId="23" fillId="15" borderId="84" xfId="7" applyFont="1" applyFill="1" applyBorder="1" applyAlignment="1">
      <alignment horizontal="center" vertical="top" wrapText="1"/>
    </xf>
    <xf numFmtId="0" fontId="23" fillId="15" borderId="32" xfId="7" applyFont="1" applyFill="1" applyBorder="1" applyAlignment="1">
      <alignment horizontal="center" vertical="top" wrapText="1"/>
    </xf>
    <xf numFmtId="0" fontId="23" fillId="15" borderId="33" xfId="7" applyFont="1" applyFill="1" applyBorder="1" applyAlignment="1">
      <alignment horizontal="center" vertical="top" wrapText="1"/>
    </xf>
    <xf numFmtId="0" fontId="23" fillId="15" borderId="95" xfId="7" applyFont="1" applyFill="1" applyBorder="1" applyAlignment="1">
      <alignment horizontal="center" vertical="top" wrapText="1"/>
    </xf>
    <xf numFmtId="0" fontId="46" fillId="19" borderId="46" xfId="7" applyFont="1" applyFill="1" applyBorder="1" applyAlignment="1">
      <alignment horizontal="center" vertical="center" wrapText="1"/>
    </xf>
    <xf numFmtId="0" fontId="63" fillId="7" borderId="74" xfId="9" applyNumberFormat="1" applyFont="1" applyFill="1" applyBorder="1" applyAlignment="1" applyProtection="1">
      <alignment horizontal="center" vertical="top" textRotation="90"/>
    </xf>
    <xf numFmtId="0" fontId="63" fillId="7" borderId="0" xfId="9" applyNumberFormat="1" applyFont="1" applyFill="1" applyBorder="1" applyAlignment="1" applyProtection="1">
      <alignment horizontal="center" vertical="top" textRotation="90"/>
    </xf>
    <xf numFmtId="0" fontId="63" fillId="7" borderId="29" xfId="9" applyNumberFormat="1" applyFont="1" applyFill="1" applyBorder="1" applyAlignment="1" applyProtection="1">
      <alignment horizontal="center" vertical="top" textRotation="90"/>
    </xf>
    <xf numFmtId="0" fontId="63" fillId="7" borderId="0" xfId="9" applyNumberFormat="1" applyFont="1" applyFill="1" applyBorder="1" applyAlignment="1" applyProtection="1">
      <alignment horizontal="left" vertical="top"/>
    </xf>
    <xf numFmtId="0" fontId="63" fillId="7" borderId="73" xfId="9" applyNumberFormat="1" applyFont="1" applyFill="1" applyBorder="1" applyAlignment="1" applyProtection="1">
      <alignment horizontal="left" vertical="top"/>
    </xf>
    <xf numFmtId="0" fontId="63" fillId="7" borderId="73" xfId="9" applyNumberFormat="1" applyFont="1" applyFill="1" applyBorder="1" applyAlignment="1" applyProtection="1">
      <alignment horizontal="center" vertical="top" textRotation="90"/>
    </xf>
    <xf numFmtId="0" fontId="63" fillId="7" borderId="74" xfId="9" applyNumberFormat="1" applyFont="1" applyFill="1" applyBorder="1" applyAlignment="1" applyProtection="1">
      <alignment horizontal="left" vertical="top"/>
    </xf>
    <xf numFmtId="0" fontId="41" fillId="4" borderId="0" xfId="9" applyNumberFormat="1" applyFont="1" applyFill="1" applyBorder="1" applyAlignment="1" applyProtection="1">
      <alignment horizontal="center" vertical="top" textRotation="90"/>
    </xf>
    <xf numFmtId="0" fontId="41" fillId="4" borderId="73" xfId="9" applyNumberFormat="1" applyFont="1" applyFill="1" applyBorder="1" applyAlignment="1" applyProtection="1">
      <alignment horizontal="center" vertical="top" textRotation="90"/>
    </xf>
    <xf numFmtId="0" fontId="41" fillId="4" borderId="74" xfId="9" applyNumberFormat="1" applyFont="1" applyFill="1" applyBorder="1" applyAlignment="1" applyProtection="1">
      <alignment horizontal="center" vertical="top" textRotation="90"/>
    </xf>
    <xf numFmtId="0" fontId="41" fillId="4" borderId="74" xfId="9" applyNumberFormat="1" applyFont="1" applyFill="1" applyBorder="1" applyAlignment="1" applyProtection="1">
      <alignment horizontal="center" vertical="top" textRotation="90" wrapText="1"/>
    </xf>
    <xf numFmtId="0" fontId="41" fillId="4" borderId="0" xfId="9" applyNumberFormat="1" applyFont="1" applyFill="1" applyBorder="1" applyAlignment="1" applyProtection="1">
      <alignment horizontal="center" vertical="top" textRotation="90" wrapText="1"/>
    </xf>
    <xf numFmtId="0" fontId="41" fillId="4" borderId="73" xfId="9" applyNumberFormat="1" applyFont="1" applyFill="1" applyBorder="1" applyAlignment="1" applyProtection="1">
      <alignment horizontal="center" vertical="top" textRotation="90" wrapText="1"/>
    </xf>
    <xf numFmtId="0" fontId="66" fillId="23" borderId="0" xfId="9" applyFont="1" applyFill="1" applyAlignment="1">
      <alignment horizontal="right" vertical="center" wrapText="1"/>
    </xf>
    <xf numFmtId="0" fontId="22" fillId="7" borderId="0" xfId="11" applyFont="1" applyFill="1" applyBorder="1" applyAlignment="1">
      <alignment horizontal="center" vertical="top" textRotation="90" wrapText="1" readingOrder="1"/>
    </xf>
    <xf numFmtId="0" fontId="22" fillId="7" borderId="23" xfId="11" applyFont="1" applyFill="1" applyBorder="1" applyAlignment="1">
      <alignment horizontal="center" vertical="top" textRotation="90" wrapText="1" readingOrder="1"/>
    </xf>
    <xf numFmtId="0" fontId="22" fillId="7" borderId="34" xfId="11" applyFont="1" applyFill="1" applyBorder="1" applyAlignment="1">
      <alignment horizontal="center" vertical="top" textRotation="90" wrapText="1" readingOrder="1"/>
    </xf>
    <xf numFmtId="0" fontId="22" fillId="7" borderId="29" xfId="11" applyFont="1" applyFill="1" applyBorder="1" applyAlignment="1">
      <alignment horizontal="center" vertical="top" textRotation="90" wrapText="1" readingOrder="1"/>
    </xf>
    <xf numFmtId="0" fontId="77" fillId="4" borderId="0" xfId="11" applyFont="1" applyFill="1" applyBorder="1" applyAlignment="1">
      <alignment horizontal="center" vertical="top" textRotation="90" wrapText="1" readingOrder="1"/>
    </xf>
    <xf numFmtId="0" fontId="77" fillId="4" borderId="78" xfId="11" applyFont="1" applyFill="1" applyBorder="1" applyAlignment="1">
      <alignment horizontal="center" vertical="top" textRotation="90" wrapText="1" readingOrder="1"/>
    </xf>
    <xf numFmtId="0" fontId="63" fillId="7" borderId="74" xfId="9" applyNumberFormat="1" applyFont="1" applyFill="1" applyBorder="1" applyAlignment="1" applyProtection="1">
      <alignment horizontal="center" vertical="top" textRotation="90" wrapText="1"/>
    </xf>
    <xf numFmtId="0" fontId="63" fillId="7" borderId="0" xfId="9" applyNumberFormat="1" applyFont="1" applyFill="1" applyBorder="1" applyAlignment="1" applyProtection="1">
      <alignment horizontal="center" vertical="top" textRotation="90" wrapText="1"/>
    </xf>
    <xf numFmtId="0" fontId="63" fillId="7" borderId="73" xfId="9" applyNumberFormat="1" applyFont="1" applyFill="1" applyBorder="1" applyAlignment="1" applyProtection="1">
      <alignment horizontal="center" vertical="top" textRotation="90" wrapText="1"/>
    </xf>
    <xf numFmtId="0" fontId="80" fillId="0" borderId="79" xfId="0" applyFont="1" applyBorder="1" applyAlignment="1">
      <alignment horizontal="left" vertical="top" wrapText="1"/>
    </xf>
    <xf numFmtId="0" fontId="80" fillId="0" borderId="79" xfId="0" applyFont="1" applyBorder="1" applyAlignment="1">
      <alignment horizontal="left" vertical="center" textRotation="90" wrapText="1"/>
    </xf>
  </cellXfs>
  <cellStyles count="15">
    <cellStyle name="Milliers" xfId="1" builtinId="3"/>
    <cellStyle name="Milliers 2" xfId="5"/>
    <cellStyle name="Normal" xfId="0" builtinId="0"/>
    <cellStyle name="Normal 2" xfId="4"/>
    <cellStyle name="Normal 3" xfId="7"/>
    <cellStyle name="Normal 3 2" xfId="14"/>
    <cellStyle name="Normal 4" xfId="9"/>
    <cellStyle name="Normal 5" xfId="11"/>
    <cellStyle name="Normal 6" xfId="13"/>
    <cellStyle name="Pourcentage" xfId="2" builtinId="5"/>
    <cellStyle name="Pourcentage 2" xfId="6"/>
    <cellStyle name="Pourcentage 3" xfId="8"/>
    <cellStyle name="Pourcentage 4" xfId="10"/>
    <cellStyle name="Pourcentage 5" xfId="12"/>
    <cellStyle name="Titre 1" xfId="3" builtinId="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lgn="ctr">
              <a:defRPr sz="900" b="1" i="0">
                <a:solidFill>
                  <a:sysClr val="windowText" lastClr="000000"/>
                </a:solidFill>
              </a:defRPr>
            </a:pPr>
            <a:r>
              <a:rPr lang="fr-FR" sz="900" b="1" i="0">
                <a:solidFill>
                  <a:sysClr val="windowText" lastClr="000000"/>
                </a:solidFill>
              </a:rPr>
              <a:t>Public - enseignants</a:t>
            </a:r>
          </a:p>
        </c:rich>
      </c:tx>
      <c:layout>
        <c:manualLayout>
          <c:xMode val="edge"/>
          <c:yMode val="edge"/>
          <c:x val="0.24836501901140687"/>
          <c:y val="0"/>
        </c:manualLayout>
      </c:layout>
      <c:overlay val="0"/>
    </c:title>
    <c:autoTitleDeleted val="0"/>
    <c:plotArea>
      <c:layout>
        <c:manualLayout>
          <c:layoutTarget val="inner"/>
          <c:xMode val="edge"/>
          <c:yMode val="edge"/>
          <c:x val="3.2810195303533823E-2"/>
          <c:y val="0.10496208807232429"/>
          <c:w val="0.94958873486821749"/>
          <c:h val="0.86715915718868475"/>
        </c:manualLayout>
      </c:layout>
      <c:doughnutChart>
        <c:varyColors val="1"/>
        <c:ser>
          <c:idx val="0"/>
          <c:order val="0"/>
          <c:dPt>
            <c:idx val="0"/>
            <c:bubble3D val="0"/>
            <c:spPr>
              <a:solidFill>
                <a:srgbClr val="7E93FE"/>
              </a:solidFill>
            </c:spPr>
          </c:dPt>
          <c:dPt>
            <c:idx val="1"/>
            <c:bubble3D val="0"/>
            <c:spPr>
              <a:solidFill>
                <a:srgbClr val="82DAC5"/>
              </a:solidFill>
            </c:spPr>
          </c:dPt>
          <c:dPt>
            <c:idx val="2"/>
            <c:bubble3D val="0"/>
            <c:spPr>
              <a:solidFill>
                <a:srgbClr val="E4E47C"/>
              </a:solidFill>
            </c:spPr>
          </c:dPt>
          <c:dPt>
            <c:idx val="3"/>
            <c:bubble3D val="0"/>
            <c:spPr>
              <a:solidFill>
                <a:srgbClr val="AAC8D2"/>
              </a:solidFill>
            </c:spPr>
          </c:dPt>
          <c:dLbls>
            <c:dLbl>
              <c:idx val="3"/>
              <c:layout>
                <c:manualLayout>
                  <c:x val="3.0253385627176842E-2"/>
                  <c:y val="-2.3760936132983378E-2"/>
                </c:manualLayout>
              </c:layout>
              <c:showLegendKey val="0"/>
              <c:showVal val="0"/>
              <c:showCatName val="1"/>
              <c:showSerName val="0"/>
              <c:showPercent val="1"/>
              <c:showBubbleSize val="0"/>
            </c:dLbl>
            <c:txPr>
              <a:bodyPr/>
              <a:lstStyle/>
              <a:p>
                <a:pPr>
                  <a:defRPr sz="800" b="0">
                    <a:solidFill>
                      <a:sysClr val="windowText" lastClr="000000"/>
                    </a:solidFill>
                  </a:defRPr>
                </a:pPr>
                <a:endParaRPr lang="fr-FR"/>
              </a:p>
            </c:txPr>
            <c:showLegendKey val="0"/>
            <c:showVal val="0"/>
            <c:showCatName val="1"/>
            <c:showSerName val="0"/>
            <c:showPercent val="1"/>
            <c:showBubbleSize val="0"/>
            <c:showLeaderLines val="0"/>
          </c:dLbls>
          <c:cat>
            <c:strRef>
              <c:f>'f2'!$C$5:$F$5</c:f>
              <c:strCache>
                <c:ptCount val="4"/>
                <c:pt idx="0">
                  <c:v>Allier</c:v>
                </c:pt>
                <c:pt idx="1">
                  <c:v>Cantal</c:v>
                </c:pt>
                <c:pt idx="2">
                  <c:v>Haute-Loire</c:v>
                </c:pt>
                <c:pt idx="3">
                  <c:v>Puy-de-Dôme</c:v>
                </c:pt>
              </c:strCache>
            </c:strRef>
          </c:cat>
          <c:val>
            <c:numRef>
              <c:f>'f2'!$C$8:$F$8</c:f>
              <c:numCache>
                <c:formatCode>General</c:formatCode>
                <c:ptCount val="4"/>
                <c:pt idx="0">
                  <c:v>26.05</c:v>
                </c:pt>
                <c:pt idx="1">
                  <c:v>10.97</c:v>
                </c:pt>
                <c:pt idx="2">
                  <c:v>14.02</c:v>
                </c:pt>
                <c:pt idx="3">
                  <c:v>48.96</c:v>
                </c:pt>
              </c:numCache>
            </c:numRef>
          </c:val>
        </c:ser>
        <c:dLbls>
          <c:showLegendKey val="0"/>
          <c:showVal val="0"/>
          <c:showCatName val="0"/>
          <c:showSerName val="0"/>
          <c:showPercent val="0"/>
          <c:showBubbleSize val="0"/>
          <c:showLeaderLines val="0"/>
        </c:dLbls>
        <c:firstSliceAng val="0"/>
        <c:holeSize val="50"/>
      </c:doughnutChart>
      <c:spPr>
        <a:noFill/>
        <a:ln w="25400">
          <a:noFill/>
        </a:ln>
      </c:spPr>
    </c:plotArea>
    <c:plotVisOnly val="1"/>
    <c:dispBlanksAs val="gap"/>
    <c:showDLblsOverMax val="0"/>
  </c:chart>
  <c:spPr>
    <a:ln>
      <a:noFill/>
    </a:ln>
  </c:sp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lgn="ctr">
              <a:defRPr sz="1000" i="0">
                <a:solidFill>
                  <a:sysClr val="windowText" lastClr="000000"/>
                </a:solidFill>
              </a:defRPr>
            </a:pPr>
            <a:r>
              <a:rPr lang="fr-FR" sz="1000" i="0">
                <a:solidFill>
                  <a:sysClr val="windowText" lastClr="000000"/>
                </a:solidFill>
              </a:rPr>
              <a:t>Privé (uniquement enseignants)</a:t>
            </a:r>
          </a:p>
        </c:rich>
      </c:tx>
      <c:layout>
        <c:manualLayout>
          <c:xMode val="edge"/>
          <c:yMode val="edge"/>
          <c:x val="0.17645100446094428"/>
          <c:y val="0"/>
        </c:manualLayout>
      </c:layout>
      <c:overlay val="0"/>
    </c:title>
    <c:autoTitleDeleted val="0"/>
    <c:plotArea>
      <c:layout>
        <c:manualLayout>
          <c:layoutTarget val="inner"/>
          <c:xMode val="edge"/>
          <c:yMode val="edge"/>
          <c:x val="3.2810195303533823E-2"/>
          <c:y val="0.10496208807232429"/>
          <c:w val="0.94958873486821749"/>
          <c:h val="0.86715915718868475"/>
        </c:manualLayout>
      </c:layout>
      <c:doughnutChart>
        <c:varyColors val="1"/>
        <c:ser>
          <c:idx val="0"/>
          <c:order val="0"/>
          <c:dPt>
            <c:idx val="0"/>
            <c:bubble3D val="0"/>
            <c:spPr>
              <a:solidFill>
                <a:srgbClr val="7E93FE"/>
              </a:solidFill>
            </c:spPr>
          </c:dPt>
          <c:dPt>
            <c:idx val="1"/>
            <c:bubble3D val="0"/>
            <c:spPr>
              <a:solidFill>
                <a:srgbClr val="82DAC5"/>
              </a:solidFill>
            </c:spPr>
          </c:dPt>
          <c:dPt>
            <c:idx val="2"/>
            <c:bubble3D val="0"/>
            <c:spPr>
              <a:solidFill>
                <a:srgbClr val="E4E47C"/>
              </a:solidFill>
            </c:spPr>
          </c:dPt>
          <c:dPt>
            <c:idx val="3"/>
            <c:bubble3D val="0"/>
            <c:spPr>
              <a:solidFill>
                <a:srgbClr val="AAC8D2"/>
              </a:solidFill>
            </c:spPr>
          </c:dPt>
          <c:dLbls>
            <c:dLbl>
              <c:idx val="3"/>
              <c:layout>
                <c:manualLayout>
                  <c:x val="3.0253385627176842E-2"/>
                  <c:y val="-2.3760936132983378E-2"/>
                </c:manualLayout>
              </c:layout>
              <c:showLegendKey val="0"/>
              <c:showVal val="0"/>
              <c:showCatName val="1"/>
              <c:showSerName val="0"/>
              <c:showPercent val="1"/>
              <c:showBubbleSize val="0"/>
            </c:dLbl>
            <c:txPr>
              <a:bodyPr/>
              <a:lstStyle/>
              <a:p>
                <a:pPr>
                  <a:defRPr sz="800" b="0">
                    <a:solidFill>
                      <a:sysClr val="windowText" lastClr="000000"/>
                    </a:solidFill>
                  </a:defRPr>
                </a:pPr>
                <a:endParaRPr lang="fr-FR"/>
              </a:p>
            </c:txPr>
            <c:showLegendKey val="0"/>
            <c:showVal val="0"/>
            <c:showCatName val="1"/>
            <c:showSerName val="0"/>
            <c:showPercent val="1"/>
            <c:showBubbleSize val="0"/>
            <c:showLeaderLines val="0"/>
          </c:dLbls>
          <c:cat>
            <c:strRef>
              <c:f>'f2'!$C$5:$F$5</c:f>
              <c:strCache>
                <c:ptCount val="4"/>
                <c:pt idx="0">
                  <c:v>Allier</c:v>
                </c:pt>
                <c:pt idx="1">
                  <c:v>Cantal</c:v>
                </c:pt>
                <c:pt idx="2">
                  <c:v>Haute-Loire</c:v>
                </c:pt>
                <c:pt idx="3">
                  <c:v>Puy-de-Dôme</c:v>
                </c:pt>
              </c:strCache>
            </c:strRef>
          </c:cat>
          <c:val>
            <c:numRef>
              <c:f>'f2'!$C$11:$F$11</c:f>
              <c:numCache>
                <c:formatCode>General</c:formatCode>
                <c:ptCount val="4"/>
                <c:pt idx="0">
                  <c:v>13.97</c:v>
                </c:pt>
                <c:pt idx="1">
                  <c:v>8.64</c:v>
                </c:pt>
                <c:pt idx="2">
                  <c:v>35.36</c:v>
                </c:pt>
                <c:pt idx="3">
                  <c:v>42.03</c:v>
                </c:pt>
              </c:numCache>
            </c:numRef>
          </c:val>
        </c:ser>
        <c:dLbls>
          <c:showLegendKey val="0"/>
          <c:showVal val="0"/>
          <c:showCatName val="0"/>
          <c:showSerName val="0"/>
          <c:showPercent val="0"/>
          <c:showBubbleSize val="0"/>
          <c:showLeaderLines val="0"/>
        </c:dLbls>
        <c:firstSliceAng val="0"/>
        <c:holeSize val="50"/>
      </c:doughnutChart>
      <c:spPr>
        <a:noFill/>
        <a:ln w="25400">
          <a:noFill/>
        </a:ln>
      </c:spPr>
    </c:plotArea>
    <c:plotVisOnly val="1"/>
    <c:dispBlanksAs val="gap"/>
    <c:showDLblsOverMax val="0"/>
  </c:chart>
  <c:spPr>
    <a:ln>
      <a:noFill/>
    </a:ln>
  </c:sp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lgn="ctr">
              <a:defRPr sz="900" i="0">
                <a:solidFill>
                  <a:sysClr val="windowText" lastClr="000000"/>
                </a:solidFill>
              </a:defRPr>
            </a:pPr>
            <a:r>
              <a:rPr lang="fr-FR" sz="900" i="0">
                <a:solidFill>
                  <a:sysClr val="windowText" lastClr="000000"/>
                </a:solidFill>
              </a:rPr>
              <a:t>Public - autres personnels</a:t>
            </a:r>
          </a:p>
        </c:rich>
      </c:tx>
      <c:layout>
        <c:manualLayout>
          <c:xMode val="edge"/>
          <c:yMode val="edge"/>
          <c:x val="0.19837769328263627"/>
          <c:y val="4.5819014891179842E-3"/>
        </c:manualLayout>
      </c:layout>
      <c:overlay val="0"/>
    </c:title>
    <c:autoTitleDeleted val="0"/>
    <c:plotArea>
      <c:layout>
        <c:manualLayout>
          <c:layoutTarget val="inner"/>
          <c:xMode val="edge"/>
          <c:yMode val="edge"/>
          <c:x val="3.2810195303533823E-2"/>
          <c:y val="0.10496208807232429"/>
          <c:w val="0.94958873486821749"/>
          <c:h val="0.86715915718868475"/>
        </c:manualLayout>
      </c:layout>
      <c:doughnutChart>
        <c:varyColors val="1"/>
        <c:ser>
          <c:idx val="0"/>
          <c:order val="0"/>
          <c:dPt>
            <c:idx val="0"/>
            <c:bubble3D val="0"/>
            <c:spPr>
              <a:solidFill>
                <a:srgbClr val="7E93FE"/>
              </a:solidFill>
            </c:spPr>
          </c:dPt>
          <c:dPt>
            <c:idx val="1"/>
            <c:bubble3D val="0"/>
            <c:spPr>
              <a:solidFill>
                <a:srgbClr val="82DAC5"/>
              </a:solidFill>
            </c:spPr>
          </c:dPt>
          <c:dPt>
            <c:idx val="2"/>
            <c:bubble3D val="0"/>
            <c:spPr>
              <a:solidFill>
                <a:srgbClr val="E4E47C"/>
              </a:solidFill>
            </c:spPr>
          </c:dPt>
          <c:dPt>
            <c:idx val="3"/>
            <c:bubble3D val="0"/>
            <c:spPr>
              <a:solidFill>
                <a:srgbClr val="AAC8D2"/>
              </a:solidFill>
            </c:spPr>
          </c:dPt>
          <c:dLbls>
            <c:dLbl>
              <c:idx val="3"/>
              <c:layout>
                <c:manualLayout>
                  <c:x val="3.0253385627176842E-2"/>
                  <c:y val="-2.3760936132983378E-2"/>
                </c:manualLayout>
              </c:layout>
              <c:showLegendKey val="0"/>
              <c:showVal val="0"/>
              <c:showCatName val="1"/>
              <c:showSerName val="0"/>
              <c:showPercent val="1"/>
              <c:showBubbleSize val="0"/>
            </c:dLbl>
            <c:txPr>
              <a:bodyPr/>
              <a:lstStyle/>
              <a:p>
                <a:pPr>
                  <a:defRPr sz="800" b="0">
                    <a:solidFill>
                      <a:sysClr val="windowText" lastClr="000000"/>
                    </a:solidFill>
                  </a:defRPr>
                </a:pPr>
                <a:endParaRPr lang="fr-FR"/>
              </a:p>
            </c:txPr>
            <c:showLegendKey val="0"/>
            <c:showVal val="0"/>
            <c:showCatName val="1"/>
            <c:showSerName val="0"/>
            <c:showPercent val="1"/>
            <c:showBubbleSize val="0"/>
            <c:showLeaderLines val="0"/>
          </c:dLbls>
          <c:cat>
            <c:strRef>
              <c:f>'f2'!$C$5:$F$5</c:f>
              <c:strCache>
                <c:ptCount val="4"/>
                <c:pt idx="0">
                  <c:v>Allier</c:v>
                </c:pt>
                <c:pt idx="1">
                  <c:v>Cantal</c:v>
                </c:pt>
                <c:pt idx="2">
                  <c:v>Haute-Loire</c:v>
                </c:pt>
                <c:pt idx="3">
                  <c:v>Puy-de-Dôme</c:v>
                </c:pt>
              </c:strCache>
            </c:strRef>
          </c:cat>
          <c:val>
            <c:numRef>
              <c:f>'f2'!$C$9:$F$9</c:f>
              <c:numCache>
                <c:formatCode>General</c:formatCode>
                <c:ptCount val="4"/>
                <c:pt idx="0">
                  <c:v>22.51</c:v>
                </c:pt>
                <c:pt idx="1">
                  <c:v>11.17</c:v>
                </c:pt>
                <c:pt idx="2">
                  <c:v>12.72</c:v>
                </c:pt>
                <c:pt idx="3">
                  <c:v>53.6</c:v>
                </c:pt>
              </c:numCache>
            </c:numRef>
          </c:val>
        </c:ser>
        <c:dLbls>
          <c:showLegendKey val="0"/>
          <c:showVal val="0"/>
          <c:showCatName val="0"/>
          <c:showSerName val="0"/>
          <c:showPercent val="0"/>
          <c:showBubbleSize val="0"/>
          <c:showLeaderLines val="0"/>
        </c:dLbls>
        <c:firstSliceAng val="0"/>
        <c:holeSize val="50"/>
      </c:doughnutChart>
      <c:spPr>
        <a:noFill/>
        <a:ln w="25400">
          <a:noFill/>
        </a:ln>
      </c:spPr>
    </c:plotArea>
    <c:plotVisOnly val="1"/>
    <c:dispBlanksAs val="gap"/>
    <c:showDLblsOverMax val="0"/>
  </c:chart>
  <c:spPr>
    <a:ln>
      <a:noFill/>
    </a:ln>
  </c:sp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1"/>
          <c:order val="0"/>
          <c:tx>
            <c:strRef>
              <c:f>'f4'!$C$3</c:f>
              <c:strCache>
                <c:ptCount val="1"/>
                <c:pt idx="0">
                  <c:v>Part de femmes</c:v>
                </c:pt>
              </c:strCache>
            </c:strRef>
          </c:tx>
          <c:spPr>
            <a:ln>
              <a:solidFill>
                <a:schemeClr val="accent1">
                  <a:lumMod val="60000"/>
                  <a:lumOff val="40000"/>
                </a:schemeClr>
              </a:solidFill>
            </a:ln>
          </c:spPr>
          <c:marker>
            <c:symbol val="none"/>
          </c:marker>
          <c:cat>
            <c:numRef>
              <c:f>'f4'!$A$4:$A$20</c:f>
              <c:numCache>
                <c:formatCode>m/d/yyyy</c:formatCode>
                <c:ptCount val="17"/>
                <c:pt idx="0">
                  <c:v>36540</c:v>
                </c:pt>
                <c:pt idx="1">
                  <c:v>36906</c:v>
                </c:pt>
                <c:pt idx="2">
                  <c:v>37271</c:v>
                </c:pt>
                <c:pt idx="3">
                  <c:v>37636</c:v>
                </c:pt>
                <c:pt idx="4">
                  <c:v>37956</c:v>
                </c:pt>
                <c:pt idx="5">
                  <c:v>38322</c:v>
                </c:pt>
                <c:pt idx="6">
                  <c:v>38687</c:v>
                </c:pt>
                <c:pt idx="7">
                  <c:v>39052</c:v>
                </c:pt>
                <c:pt idx="8">
                  <c:v>39417</c:v>
                </c:pt>
                <c:pt idx="9">
                  <c:v>39783</c:v>
                </c:pt>
                <c:pt idx="10">
                  <c:v>40148</c:v>
                </c:pt>
                <c:pt idx="11">
                  <c:v>40513</c:v>
                </c:pt>
                <c:pt idx="12">
                  <c:v>40878</c:v>
                </c:pt>
                <c:pt idx="13">
                  <c:v>41244</c:v>
                </c:pt>
                <c:pt idx="14">
                  <c:v>41609</c:v>
                </c:pt>
                <c:pt idx="15">
                  <c:v>41974</c:v>
                </c:pt>
                <c:pt idx="16">
                  <c:v>42384</c:v>
                </c:pt>
              </c:numCache>
            </c:numRef>
          </c:cat>
          <c:val>
            <c:numRef>
              <c:f>'f4'!$C$4:$C$20</c:f>
              <c:numCache>
                <c:formatCode>0.0%</c:formatCode>
                <c:ptCount val="17"/>
                <c:pt idx="0">
                  <c:v>0.63800000000000001</c:v>
                </c:pt>
                <c:pt idx="1">
                  <c:v>0.64100000000000001</c:v>
                </c:pt>
                <c:pt idx="2">
                  <c:v>0.64400000000000002</c:v>
                </c:pt>
                <c:pt idx="3">
                  <c:v>0.64800000000000002</c:v>
                </c:pt>
                <c:pt idx="4">
                  <c:v>0.65</c:v>
                </c:pt>
                <c:pt idx="5">
                  <c:v>0.65200000000000002</c:v>
                </c:pt>
                <c:pt idx="6">
                  <c:v>0.65700000000000003</c:v>
                </c:pt>
                <c:pt idx="7">
                  <c:v>0.66100000000000003</c:v>
                </c:pt>
                <c:pt idx="8">
                  <c:v>0.66900000000000004</c:v>
                </c:pt>
                <c:pt idx="9">
                  <c:v>0.67900000000000005</c:v>
                </c:pt>
                <c:pt idx="10">
                  <c:v>0.68300000000000005</c:v>
                </c:pt>
                <c:pt idx="11">
                  <c:v>0.68799999999999994</c:v>
                </c:pt>
                <c:pt idx="12">
                  <c:v>0.68899999999999995</c:v>
                </c:pt>
                <c:pt idx="13">
                  <c:v>0.69099999999999995</c:v>
                </c:pt>
                <c:pt idx="14">
                  <c:v>0.69499999999999995</c:v>
                </c:pt>
                <c:pt idx="15">
                  <c:v>0.69899999999999995</c:v>
                </c:pt>
                <c:pt idx="16">
                  <c:v>0.70199999999999996</c:v>
                </c:pt>
              </c:numCache>
            </c:numRef>
          </c:val>
          <c:smooth val="0"/>
        </c:ser>
        <c:dLbls>
          <c:showLegendKey val="0"/>
          <c:showVal val="0"/>
          <c:showCatName val="0"/>
          <c:showSerName val="0"/>
          <c:showPercent val="0"/>
          <c:showBubbleSize val="0"/>
        </c:dLbls>
        <c:marker val="1"/>
        <c:smooth val="0"/>
        <c:axId val="84839808"/>
        <c:axId val="84866176"/>
      </c:lineChart>
      <c:dateAx>
        <c:axId val="84839808"/>
        <c:scaling>
          <c:orientation val="minMax"/>
        </c:scaling>
        <c:delete val="0"/>
        <c:axPos val="b"/>
        <c:numFmt formatCode="yyyy" sourceLinked="0"/>
        <c:majorTickMark val="out"/>
        <c:minorTickMark val="none"/>
        <c:tickLblPos val="nextTo"/>
        <c:crossAx val="84866176"/>
        <c:crosses val="autoZero"/>
        <c:auto val="1"/>
        <c:lblOffset val="100"/>
        <c:baseTimeUnit val="months"/>
        <c:majorUnit val="24"/>
        <c:majorTimeUnit val="months"/>
      </c:dateAx>
      <c:valAx>
        <c:axId val="84866176"/>
        <c:scaling>
          <c:orientation val="minMax"/>
        </c:scaling>
        <c:delete val="0"/>
        <c:axPos val="l"/>
        <c:majorGridlines>
          <c:spPr>
            <a:ln>
              <a:solidFill>
                <a:schemeClr val="bg1">
                  <a:lumMod val="75000"/>
                </a:schemeClr>
              </a:solidFill>
            </a:ln>
          </c:spPr>
        </c:majorGridlines>
        <c:numFmt formatCode="0%" sourceLinked="0"/>
        <c:majorTickMark val="out"/>
        <c:minorTickMark val="none"/>
        <c:tickLblPos val="nextTo"/>
        <c:crossAx val="84839808"/>
        <c:crosses val="autoZero"/>
        <c:crossBetween val="between"/>
      </c:valAx>
      <c:spPr>
        <a:ln>
          <a:solidFill>
            <a:schemeClr val="bg1">
              <a:lumMod val="50000"/>
            </a:schemeClr>
          </a:solidFill>
        </a:ln>
      </c:spPr>
    </c:plotArea>
    <c:plotVisOnly val="1"/>
    <c:dispBlanksAs val="gap"/>
    <c:showDLblsOverMax val="0"/>
  </c:chart>
  <c:spPr>
    <a:ln>
      <a:noFill/>
    </a:ln>
  </c:spPr>
  <c:txPr>
    <a:bodyPr/>
    <a:lstStyle/>
    <a:p>
      <a:pPr>
        <a:defRPr sz="800"/>
      </a:pPr>
      <a:endParaRPr lang="fr-F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fr-FR"/>
              <a:t>Part de plus de 50 ans</a:t>
            </a:r>
          </a:p>
        </c:rich>
      </c:tx>
      <c:overlay val="0"/>
    </c:title>
    <c:autoTitleDeleted val="0"/>
    <c:plotArea>
      <c:layout>
        <c:manualLayout>
          <c:layoutTarget val="inner"/>
          <c:xMode val="edge"/>
          <c:yMode val="edge"/>
          <c:x val="0.12713095051932263"/>
          <c:y val="0.23496296296296296"/>
          <c:w val="0.81681297575149192"/>
          <c:h val="0.60695013123359576"/>
        </c:manualLayout>
      </c:layout>
      <c:lineChart>
        <c:grouping val="standard"/>
        <c:varyColors val="0"/>
        <c:ser>
          <c:idx val="1"/>
          <c:order val="0"/>
          <c:tx>
            <c:strRef>
              <c:f>'f4'!$B$3</c:f>
              <c:strCache>
                <c:ptCount val="1"/>
                <c:pt idx="0">
                  <c:v>Part de plus de 50 ans</c:v>
                </c:pt>
              </c:strCache>
            </c:strRef>
          </c:tx>
          <c:spPr>
            <a:ln>
              <a:solidFill>
                <a:schemeClr val="accent1">
                  <a:lumMod val="75000"/>
                </a:schemeClr>
              </a:solidFill>
            </a:ln>
          </c:spPr>
          <c:marker>
            <c:symbol val="none"/>
          </c:marker>
          <c:cat>
            <c:numRef>
              <c:f>'f4'!$A$4:$A$20</c:f>
              <c:numCache>
                <c:formatCode>m/d/yyyy</c:formatCode>
                <c:ptCount val="17"/>
                <c:pt idx="0">
                  <c:v>36540</c:v>
                </c:pt>
                <c:pt idx="1">
                  <c:v>36906</c:v>
                </c:pt>
                <c:pt idx="2">
                  <c:v>37271</c:v>
                </c:pt>
                <c:pt idx="3">
                  <c:v>37636</c:v>
                </c:pt>
                <c:pt idx="4">
                  <c:v>37956</c:v>
                </c:pt>
                <c:pt idx="5">
                  <c:v>38322</c:v>
                </c:pt>
                <c:pt idx="6">
                  <c:v>38687</c:v>
                </c:pt>
                <c:pt idx="7">
                  <c:v>39052</c:v>
                </c:pt>
                <c:pt idx="8">
                  <c:v>39417</c:v>
                </c:pt>
                <c:pt idx="9">
                  <c:v>39783</c:v>
                </c:pt>
                <c:pt idx="10">
                  <c:v>40148</c:v>
                </c:pt>
                <c:pt idx="11">
                  <c:v>40513</c:v>
                </c:pt>
                <c:pt idx="12">
                  <c:v>40878</c:v>
                </c:pt>
                <c:pt idx="13">
                  <c:v>41244</c:v>
                </c:pt>
                <c:pt idx="14">
                  <c:v>41609</c:v>
                </c:pt>
                <c:pt idx="15">
                  <c:v>41974</c:v>
                </c:pt>
                <c:pt idx="16">
                  <c:v>42384</c:v>
                </c:pt>
              </c:numCache>
            </c:numRef>
          </c:cat>
          <c:val>
            <c:numRef>
              <c:f>'f4'!$B$4:$B$20</c:f>
              <c:numCache>
                <c:formatCode>0.0%</c:formatCode>
                <c:ptCount val="17"/>
                <c:pt idx="0">
                  <c:v>0.33100000000000002</c:v>
                </c:pt>
                <c:pt idx="1">
                  <c:v>0.34399999999999997</c:v>
                </c:pt>
                <c:pt idx="2">
                  <c:v>0.34300000000000003</c:v>
                </c:pt>
                <c:pt idx="3">
                  <c:v>0.33700000000000002</c:v>
                </c:pt>
                <c:pt idx="4">
                  <c:v>0.29799999999999999</c:v>
                </c:pt>
                <c:pt idx="5">
                  <c:v>0.29499999999999998</c:v>
                </c:pt>
                <c:pt idx="6">
                  <c:v>0.29299999999999998</c:v>
                </c:pt>
                <c:pt idx="7">
                  <c:v>0.29199999999999998</c:v>
                </c:pt>
                <c:pt idx="8">
                  <c:v>0.28199999999999997</c:v>
                </c:pt>
                <c:pt idx="9">
                  <c:v>0.27200000000000002</c:v>
                </c:pt>
                <c:pt idx="10">
                  <c:v>0.26600000000000001</c:v>
                </c:pt>
                <c:pt idx="11">
                  <c:v>0.26300000000000001</c:v>
                </c:pt>
                <c:pt idx="12">
                  <c:v>0.26500000000000001</c:v>
                </c:pt>
                <c:pt idx="13">
                  <c:v>0.26900000000000002</c:v>
                </c:pt>
                <c:pt idx="14">
                  <c:v>0.27100000000000002</c:v>
                </c:pt>
                <c:pt idx="15">
                  <c:v>0.27200000000000002</c:v>
                </c:pt>
                <c:pt idx="16">
                  <c:v>0.307</c:v>
                </c:pt>
              </c:numCache>
            </c:numRef>
          </c:val>
          <c:smooth val="0"/>
        </c:ser>
        <c:dLbls>
          <c:showLegendKey val="0"/>
          <c:showVal val="0"/>
          <c:showCatName val="0"/>
          <c:showSerName val="0"/>
          <c:showPercent val="0"/>
          <c:showBubbleSize val="0"/>
        </c:dLbls>
        <c:marker val="1"/>
        <c:smooth val="0"/>
        <c:axId val="84888192"/>
        <c:axId val="84898176"/>
      </c:lineChart>
      <c:dateAx>
        <c:axId val="84888192"/>
        <c:scaling>
          <c:orientation val="minMax"/>
        </c:scaling>
        <c:delete val="0"/>
        <c:axPos val="b"/>
        <c:numFmt formatCode="yyyy" sourceLinked="0"/>
        <c:majorTickMark val="out"/>
        <c:minorTickMark val="none"/>
        <c:tickLblPos val="nextTo"/>
        <c:crossAx val="84898176"/>
        <c:crosses val="autoZero"/>
        <c:auto val="1"/>
        <c:lblOffset val="100"/>
        <c:baseTimeUnit val="months"/>
        <c:majorUnit val="24"/>
        <c:majorTimeUnit val="months"/>
      </c:dateAx>
      <c:valAx>
        <c:axId val="84898176"/>
        <c:scaling>
          <c:orientation val="minMax"/>
          <c:max val="0.36000000000000004"/>
          <c:min val="0.22000000000000003"/>
        </c:scaling>
        <c:delete val="0"/>
        <c:axPos val="l"/>
        <c:majorGridlines>
          <c:spPr>
            <a:ln>
              <a:solidFill>
                <a:schemeClr val="bg1">
                  <a:lumMod val="75000"/>
                </a:schemeClr>
              </a:solidFill>
            </a:ln>
          </c:spPr>
        </c:majorGridlines>
        <c:numFmt formatCode="0%" sourceLinked="0"/>
        <c:majorTickMark val="out"/>
        <c:minorTickMark val="none"/>
        <c:tickLblPos val="nextTo"/>
        <c:crossAx val="84888192"/>
        <c:crosses val="autoZero"/>
        <c:crossBetween val="between"/>
      </c:valAx>
      <c:spPr>
        <a:ln>
          <a:solidFill>
            <a:schemeClr val="bg1">
              <a:lumMod val="50000"/>
            </a:schemeClr>
          </a:solidFill>
        </a:ln>
      </c:spPr>
    </c:plotArea>
    <c:plotVisOnly val="1"/>
    <c:dispBlanksAs val="gap"/>
    <c:showDLblsOverMax val="0"/>
  </c:chart>
  <c:spPr>
    <a:ln>
      <a:noFill/>
    </a:ln>
  </c:spPr>
  <c:txPr>
    <a:bodyPr/>
    <a:lstStyle/>
    <a:p>
      <a:pPr>
        <a:defRPr sz="800"/>
      </a:pPr>
      <a:endParaRPr lang="fr-FR"/>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a:pPr>
            <a:r>
              <a:rPr lang="fr-FR"/>
              <a:t>Secteur public</a:t>
            </a:r>
          </a:p>
        </c:rich>
      </c:tx>
      <c:layout>
        <c:manualLayout>
          <c:xMode val="edge"/>
          <c:yMode val="edge"/>
          <c:x val="0.3805209977981609"/>
          <c:y val="8.4210568018620313E-2"/>
        </c:manualLayout>
      </c:layout>
      <c:overlay val="0"/>
    </c:title>
    <c:autoTitleDeleted val="0"/>
    <c:plotArea>
      <c:layout>
        <c:manualLayout>
          <c:layoutTarget val="inner"/>
          <c:xMode val="edge"/>
          <c:yMode val="edge"/>
          <c:x val="0.22966827335135687"/>
          <c:y val="0.22243272421136037"/>
          <c:w val="0.49060930003114156"/>
          <c:h val="0.7052820284256921"/>
        </c:manualLayout>
      </c:layout>
      <c:pieChart>
        <c:varyColors val="1"/>
        <c:ser>
          <c:idx val="0"/>
          <c:order val="0"/>
          <c:explosion val="6"/>
          <c:dPt>
            <c:idx val="0"/>
            <c:bubble3D val="0"/>
            <c:spPr>
              <a:solidFill>
                <a:srgbClr val="7E93FE"/>
              </a:solidFill>
            </c:spPr>
          </c:dPt>
          <c:dPt>
            <c:idx val="1"/>
            <c:bubble3D val="0"/>
            <c:spPr>
              <a:solidFill>
                <a:srgbClr val="AAC8D2"/>
              </a:solidFill>
            </c:spPr>
          </c:dPt>
          <c:dPt>
            <c:idx val="2"/>
            <c:bubble3D val="0"/>
            <c:spPr>
              <a:solidFill>
                <a:srgbClr val="E4E47C"/>
              </a:solidFill>
            </c:spPr>
          </c:dPt>
          <c:dPt>
            <c:idx val="3"/>
            <c:bubble3D val="0"/>
            <c:spPr>
              <a:solidFill>
                <a:srgbClr val="9D77E9"/>
              </a:solidFill>
            </c:spPr>
          </c:dPt>
          <c:dPt>
            <c:idx val="4"/>
            <c:bubble3D val="0"/>
          </c:dPt>
          <c:dPt>
            <c:idx val="5"/>
            <c:bubble3D val="0"/>
            <c:spPr>
              <a:solidFill>
                <a:srgbClr val="F7AC25"/>
              </a:solidFill>
            </c:spPr>
          </c:dPt>
          <c:dPt>
            <c:idx val="6"/>
            <c:bubble3D val="0"/>
            <c:spPr>
              <a:solidFill>
                <a:srgbClr val="82DAC5"/>
              </a:solidFill>
            </c:spPr>
          </c:dPt>
          <c:dLbls>
            <c:dLbl>
              <c:idx val="0"/>
              <c:layout>
                <c:manualLayout>
                  <c:x val="-9.9323277361414164E-2"/>
                  <c:y val="-0.19178879352535569"/>
                </c:manualLayout>
              </c:layout>
              <c:dLblPos val="bestFit"/>
              <c:showLegendKey val="0"/>
              <c:showVal val="0"/>
              <c:showCatName val="1"/>
              <c:showSerName val="0"/>
              <c:showPercent val="1"/>
              <c:showBubbleSize val="0"/>
              <c:separator> </c:separator>
            </c:dLbl>
            <c:dLbl>
              <c:idx val="1"/>
              <c:layout>
                <c:manualLayout>
                  <c:x val="0.19406824146981627"/>
                  <c:y val="0.18411511994397331"/>
                </c:manualLayout>
              </c:layout>
              <c:dLblPos val="bestFit"/>
              <c:showLegendKey val="0"/>
              <c:showVal val="0"/>
              <c:showCatName val="1"/>
              <c:showSerName val="0"/>
              <c:showPercent val="1"/>
              <c:showBubbleSize val="0"/>
              <c:separator> </c:separator>
            </c:dLbl>
            <c:dLbl>
              <c:idx val="2"/>
              <c:layout>
                <c:manualLayout>
                  <c:x val="-0.1493574297188755"/>
                  <c:y val="2.6627833619929132E-2"/>
                </c:manualLayout>
              </c:layout>
              <c:dLblPos val="bestFit"/>
              <c:showLegendKey val="0"/>
              <c:showVal val="0"/>
              <c:showCatName val="1"/>
              <c:showSerName val="0"/>
              <c:showPercent val="1"/>
              <c:showBubbleSize val="0"/>
              <c:separator> </c:separator>
            </c:dLbl>
            <c:dLbl>
              <c:idx val="3"/>
              <c:layout>
                <c:manualLayout>
                  <c:x val="-0.1455127724419063"/>
                  <c:y val="0.1227817931277846"/>
                </c:manualLayout>
              </c:layout>
              <c:dLblPos val="bestFit"/>
              <c:showLegendKey val="0"/>
              <c:showVal val="0"/>
              <c:showCatName val="1"/>
              <c:showSerName val="0"/>
              <c:showPercent val="1"/>
              <c:showBubbleSize val="0"/>
              <c:separator> </c:separator>
            </c:dLbl>
            <c:dLbl>
              <c:idx val="4"/>
              <c:layout>
                <c:manualLayout>
                  <c:x val="8.3333333333333332E-3"/>
                  <c:y val="3.4532379317189422E-2"/>
                </c:manualLayout>
              </c:layout>
              <c:dLblPos val="bestFit"/>
              <c:showLegendKey val="0"/>
              <c:showVal val="0"/>
              <c:showCatName val="1"/>
              <c:showSerName val="0"/>
              <c:showPercent val="1"/>
              <c:showBubbleSize val="0"/>
              <c:separator> </c:separator>
            </c:dLbl>
            <c:dLbl>
              <c:idx val="5"/>
              <c:layout>
                <c:manualLayout>
                  <c:x val="2.5000000000000001E-2"/>
                  <c:y val="7.6738620704865382E-2"/>
                </c:manualLayout>
              </c:layout>
              <c:dLblPos val="bestFit"/>
              <c:showLegendKey val="0"/>
              <c:showVal val="0"/>
              <c:showCatName val="1"/>
              <c:showSerName val="0"/>
              <c:showPercent val="1"/>
              <c:showBubbleSize val="0"/>
              <c:separator> </c:separator>
            </c:dLbl>
            <c:dLbl>
              <c:idx val="6"/>
              <c:layout>
                <c:manualLayout>
                  <c:x val="3.888888888888889E-2"/>
                  <c:y val="7.6738620704865382E-2"/>
                </c:manualLayout>
              </c:layout>
              <c:dLblPos val="bestFit"/>
              <c:showLegendKey val="0"/>
              <c:showVal val="0"/>
              <c:showCatName val="1"/>
              <c:showSerName val="0"/>
              <c:showPercent val="1"/>
              <c:showBubbleSize val="0"/>
              <c:separator> </c:separator>
            </c:dLbl>
            <c:numFmt formatCode="0.0%" sourceLinked="0"/>
            <c:txPr>
              <a:bodyPr/>
              <a:lstStyle/>
              <a:p>
                <a:pPr>
                  <a:defRPr sz="900"/>
                </a:pPr>
                <a:endParaRPr lang="fr-FR"/>
              </a:p>
            </c:txPr>
            <c:dLblPos val="outEnd"/>
            <c:showLegendKey val="0"/>
            <c:showVal val="0"/>
            <c:showCatName val="1"/>
            <c:showSerName val="0"/>
            <c:showPercent val="1"/>
            <c:showBubbleSize val="0"/>
            <c:separator> </c:separator>
            <c:showLeaderLines val="1"/>
          </c:dLbls>
          <c:cat>
            <c:strLit>
              <c:ptCount val="3"/>
              <c:pt idx="0">
                <c:v>Personnel 1er degré</c:v>
              </c:pt>
              <c:pt idx="1">
                <c:v>Personnel 2nd degré</c:v>
              </c:pt>
              <c:pt idx="2">
                <c:v>Personnel IATSS</c:v>
              </c:pt>
            </c:strLit>
          </c:cat>
          <c:val>
            <c:numRef>
              <c:f>'f7'!$E$6:$E$8</c:f>
              <c:numCache>
                <c:formatCode>General</c:formatCode>
                <c:ptCount val="3"/>
                <c:pt idx="0">
                  <c:v>37.270000000000003</c:v>
                </c:pt>
                <c:pt idx="1">
                  <c:v>53.03</c:v>
                </c:pt>
                <c:pt idx="2">
                  <c:v>9.6999999999999993</c:v>
                </c:pt>
              </c:numCache>
            </c:numRef>
          </c:val>
        </c:ser>
        <c:dLbls>
          <c:showLegendKey val="0"/>
          <c:showVal val="0"/>
          <c:showCatName val="1"/>
          <c:showSerName val="0"/>
          <c:showPercent val="1"/>
          <c:showBubbleSize val="0"/>
          <c:showLeaderLines val="1"/>
        </c:dLbls>
        <c:firstSliceAng val="97"/>
      </c:pieChart>
    </c:plotArea>
    <c:plotVisOnly val="1"/>
    <c:dispBlanksAs val="gap"/>
    <c:showDLblsOverMax val="0"/>
  </c:chart>
  <c:spPr>
    <a:ln>
      <a:noFill/>
    </a:ln>
  </c:spPr>
  <c:txPr>
    <a:bodyPr/>
    <a:lstStyle/>
    <a:p>
      <a:pPr>
        <a:defRPr sz="800"/>
      </a:pPr>
      <a:endParaRPr lang="fr-FR"/>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a:pPr>
            <a:r>
              <a:rPr lang="fr-FR"/>
              <a:t>Secteur privé</a:t>
            </a:r>
          </a:p>
        </c:rich>
      </c:tx>
      <c:layout>
        <c:manualLayout>
          <c:xMode val="edge"/>
          <c:yMode val="edge"/>
          <c:x val="0.35649590487935995"/>
          <c:y val="7.3118279569892475E-2"/>
        </c:manualLayout>
      </c:layout>
      <c:overlay val="0"/>
    </c:title>
    <c:autoTitleDeleted val="0"/>
    <c:plotArea>
      <c:layout>
        <c:manualLayout>
          <c:layoutTarget val="inner"/>
          <c:xMode val="edge"/>
          <c:yMode val="edge"/>
          <c:x val="0.21489792474595296"/>
          <c:y val="0.20733822072318128"/>
          <c:w val="0.54466220758196038"/>
          <c:h val="0.71109254481693407"/>
        </c:manualLayout>
      </c:layout>
      <c:pieChart>
        <c:varyColors val="1"/>
        <c:ser>
          <c:idx val="0"/>
          <c:order val="0"/>
          <c:explosion val="6"/>
          <c:dPt>
            <c:idx val="0"/>
            <c:bubble3D val="0"/>
            <c:spPr>
              <a:solidFill>
                <a:srgbClr val="7E93FE"/>
              </a:solidFill>
            </c:spPr>
          </c:dPt>
          <c:dPt>
            <c:idx val="1"/>
            <c:bubble3D val="0"/>
            <c:spPr>
              <a:solidFill>
                <a:srgbClr val="AAC8D2"/>
              </a:solidFill>
            </c:spPr>
          </c:dPt>
          <c:dPt>
            <c:idx val="2"/>
            <c:bubble3D val="0"/>
            <c:spPr>
              <a:solidFill>
                <a:srgbClr val="E4E47C"/>
              </a:solidFill>
            </c:spPr>
          </c:dPt>
          <c:dPt>
            <c:idx val="3"/>
            <c:bubble3D val="0"/>
            <c:spPr>
              <a:solidFill>
                <a:srgbClr val="9D77E9"/>
              </a:solidFill>
            </c:spPr>
          </c:dPt>
          <c:dPt>
            <c:idx val="4"/>
            <c:bubble3D val="0"/>
          </c:dPt>
          <c:dPt>
            <c:idx val="5"/>
            <c:bubble3D val="0"/>
            <c:spPr>
              <a:solidFill>
                <a:srgbClr val="F7AC25"/>
              </a:solidFill>
            </c:spPr>
          </c:dPt>
          <c:dPt>
            <c:idx val="6"/>
            <c:bubble3D val="0"/>
            <c:spPr>
              <a:solidFill>
                <a:srgbClr val="82DAC5"/>
              </a:solidFill>
            </c:spPr>
          </c:dPt>
          <c:dLbls>
            <c:dLbl>
              <c:idx val="0"/>
              <c:layout>
                <c:manualLayout>
                  <c:x val="-0.12789463817022872"/>
                  <c:y val="-0.23201776039307451"/>
                </c:manualLayout>
              </c:layout>
              <c:dLblPos val="bestFit"/>
              <c:showLegendKey val="0"/>
              <c:showVal val="0"/>
              <c:showCatName val="1"/>
              <c:showSerName val="0"/>
              <c:showPercent val="1"/>
              <c:showBubbleSize val="0"/>
              <c:separator> </c:separator>
            </c:dLbl>
            <c:dLbl>
              <c:idx val="1"/>
              <c:layout>
                <c:manualLayout>
                  <c:x val="0.19883014623172104"/>
                  <c:y val="0.21859655426291519"/>
                </c:manualLayout>
              </c:layout>
              <c:dLblPos val="bestFit"/>
              <c:showLegendKey val="0"/>
              <c:showVal val="0"/>
              <c:showCatName val="1"/>
              <c:showSerName val="0"/>
              <c:showPercent val="1"/>
              <c:showBubbleSize val="0"/>
              <c:separator> </c:separator>
            </c:dLbl>
            <c:dLbl>
              <c:idx val="2"/>
              <c:layout>
                <c:manualLayout>
                  <c:x val="-0.1493574297188755"/>
                  <c:y val="2.6627833619929132E-2"/>
                </c:manualLayout>
              </c:layout>
              <c:dLblPos val="bestFit"/>
              <c:showLegendKey val="0"/>
              <c:showVal val="0"/>
              <c:showCatName val="1"/>
              <c:showSerName val="0"/>
              <c:showPercent val="1"/>
              <c:showBubbleSize val="0"/>
              <c:separator> </c:separator>
            </c:dLbl>
            <c:dLbl>
              <c:idx val="3"/>
              <c:layout>
                <c:manualLayout>
                  <c:x val="-0.1455127724419063"/>
                  <c:y val="0.1227817931277846"/>
                </c:manualLayout>
              </c:layout>
              <c:dLblPos val="bestFit"/>
              <c:showLegendKey val="0"/>
              <c:showVal val="0"/>
              <c:showCatName val="1"/>
              <c:showSerName val="0"/>
              <c:showPercent val="1"/>
              <c:showBubbleSize val="0"/>
              <c:separator> </c:separator>
            </c:dLbl>
            <c:dLbl>
              <c:idx val="4"/>
              <c:layout>
                <c:manualLayout>
                  <c:x val="8.3333333333333332E-3"/>
                  <c:y val="3.4532379317189422E-2"/>
                </c:manualLayout>
              </c:layout>
              <c:dLblPos val="bestFit"/>
              <c:showLegendKey val="0"/>
              <c:showVal val="0"/>
              <c:showCatName val="1"/>
              <c:showSerName val="0"/>
              <c:showPercent val="1"/>
              <c:showBubbleSize val="0"/>
              <c:separator> </c:separator>
            </c:dLbl>
            <c:dLbl>
              <c:idx val="5"/>
              <c:layout>
                <c:manualLayout>
                  <c:x val="2.5000000000000001E-2"/>
                  <c:y val="7.6738620704865382E-2"/>
                </c:manualLayout>
              </c:layout>
              <c:dLblPos val="bestFit"/>
              <c:showLegendKey val="0"/>
              <c:showVal val="0"/>
              <c:showCatName val="1"/>
              <c:showSerName val="0"/>
              <c:showPercent val="1"/>
              <c:showBubbleSize val="0"/>
              <c:separator> </c:separator>
            </c:dLbl>
            <c:dLbl>
              <c:idx val="6"/>
              <c:layout>
                <c:manualLayout>
                  <c:x val="3.888888888888889E-2"/>
                  <c:y val="7.6738620704865382E-2"/>
                </c:manualLayout>
              </c:layout>
              <c:dLblPos val="bestFit"/>
              <c:showLegendKey val="0"/>
              <c:showVal val="0"/>
              <c:showCatName val="1"/>
              <c:showSerName val="0"/>
              <c:showPercent val="1"/>
              <c:showBubbleSize val="0"/>
              <c:separator> </c:separator>
            </c:dLbl>
            <c:numFmt formatCode="0.0%" sourceLinked="0"/>
            <c:txPr>
              <a:bodyPr/>
              <a:lstStyle/>
              <a:p>
                <a:pPr>
                  <a:defRPr sz="900"/>
                </a:pPr>
                <a:endParaRPr lang="fr-FR"/>
              </a:p>
            </c:txPr>
            <c:dLblPos val="outEnd"/>
            <c:showLegendKey val="0"/>
            <c:showVal val="0"/>
            <c:showCatName val="1"/>
            <c:showSerName val="0"/>
            <c:showPercent val="1"/>
            <c:showBubbleSize val="0"/>
            <c:separator> </c:separator>
            <c:showLeaderLines val="1"/>
          </c:dLbls>
          <c:cat>
            <c:strLit>
              <c:ptCount val="2"/>
              <c:pt idx="0">
                <c:v>Personnel 1er degré</c:v>
              </c:pt>
              <c:pt idx="1">
                <c:v>Personnel 2nd degré</c:v>
              </c:pt>
            </c:strLit>
          </c:cat>
          <c:val>
            <c:numRef>
              <c:f>'f7'!$C$6:$C$7</c:f>
              <c:numCache>
                <c:formatCode>General</c:formatCode>
                <c:ptCount val="2"/>
                <c:pt idx="0">
                  <c:v>32.25</c:v>
                </c:pt>
                <c:pt idx="1">
                  <c:v>67.75</c:v>
                </c:pt>
              </c:numCache>
            </c:numRef>
          </c:val>
        </c:ser>
        <c:dLbls>
          <c:showLegendKey val="0"/>
          <c:showVal val="0"/>
          <c:showCatName val="1"/>
          <c:showSerName val="0"/>
          <c:showPercent val="1"/>
          <c:showBubbleSize val="0"/>
          <c:showLeaderLines val="1"/>
        </c:dLbls>
        <c:firstSliceAng val="97"/>
      </c:pieChart>
    </c:plotArea>
    <c:plotVisOnly val="1"/>
    <c:dispBlanksAs val="gap"/>
    <c:showDLblsOverMax val="0"/>
  </c:chart>
  <c:spPr>
    <a:ln>
      <a:noFill/>
    </a:ln>
  </c:spPr>
  <c:txPr>
    <a:bodyPr/>
    <a:lstStyle/>
    <a:p>
      <a:pPr>
        <a:defRPr sz="800"/>
      </a:pPr>
      <a:endParaRPr lang="fr-FR"/>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cat>
            <c:strRef>
              <c:f>'t25'!$A$9:$A$15</c:f>
              <c:strCache>
                <c:ptCount val="7"/>
                <c:pt idx="0">
                  <c:v>Moins de 30 ans</c:v>
                </c:pt>
                <c:pt idx="1">
                  <c:v>De 30 à 34 ans</c:v>
                </c:pt>
                <c:pt idx="2">
                  <c:v>De 35 à 39 ans</c:v>
                </c:pt>
                <c:pt idx="3">
                  <c:v>De 40 à 44 ans</c:v>
                </c:pt>
                <c:pt idx="4">
                  <c:v>De 45 à 49 ans</c:v>
                </c:pt>
                <c:pt idx="5">
                  <c:v>De 50 à 54 ans</c:v>
                </c:pt>
                <c:pt idx="6">
                  <c:v>55 ans et plus</c:v>
                </c:pt>
              </c:strCache>
            </c:strRef>
          </c:cat>
          <c:val>
            <c:numRef>
              <c:f>'t25'!$E$9:$E$15</c:f>
              <c:numCache>
                <c:formatCode>0.0%</c:formatCode>
                <c:ptCount val="7"/>
                <c:pt idx="0">
                  <c:v>0.14499999999999999</c:v>
                </c:pt>
                <c:pt idx="1">
                  <c:v>0.112</c:v>
                </c:pt>
                <c:pt idx="2">
                  <c:v>5.7000000000000002E-2</c:v>
                </c:pt>
                <c:pt idx="3">
                  <c:v>4.2000000000000003E-2</c:v>
                </c:pt>
                <c:pt idx="4">
                  <c:v>3.5999999999999997E-2</c:v>
                </c:pt>
                <c:pt idx="5">
                  <c:v>2.9000000000000001E-2</c:v>
                </c:pt>
                <c:pt idx="6">
                  <c:v>2.8000000000000001E-2</c:v>
                </c:pt>
              </c:numCache>
            </c:numRef>
          </c:val>
          <c:smooth val="0"/>
        </c:ser>
        <c:dLbls>
          <c:showLegendKey val="0"/>
          <c:showVal val="0"/>
          <c:showCatName val="0"/>
          <c:showSerName val="0"/>
          <c:showPercent val="0"/>
          <c:showBubbleSize val="0"/>
        </c:dLbls>
        <c:marker val="1"/>
        <c:smooth val="0"/>
        <c:axId val="93388800"/>
        <c:axId val="93390336"/>
      </c:lineChart>
      <c:catAx>
        <c:axId val="93388800"/>
        <c:scaling>
          <c:orientation val="minMax"/>
        </c:scaling>
        <c:delete val="0"/>
        <c:axPos val="b"/>
        <c:numFmt formatCode="@" sourceLinked="1"/>
        <c:majorTickMark val="out"/>
        <c:minorTickMark val="none"/>
        <c:tickLblPos val="nextTo"/>
        <c:txPr>
          <a:bodyPr rot="-2700000" vert="horz"/>
          <a:lstStyle/>
          <a:p>
            <a:pPr>
              <a:defRPr sz="800" b="0" i="0" u="none" strike="noStrike" baseline="0">
                <a:solidFill>
                  <a:srgbClr val="000000"/>
                </a:solidFill>
                <a:latin typeface="Calibri"/>
                <a:ea typeface="Calibri"/>
                <a:cs typeface="Calibri"/>
              </a:defRPr>
            </a:pPr>
            <a:endParaRPr lang="fr-FR"/>
          </a:p>
        </c:txPr>
        <c:crossAx val="93390336"/>
        <c:crosses val="autoZero"/>
        <c:auto val="1"/>
        <c:lblAlgn val="ctr"/>
        <c:lblOffset val="100"/>
        <c:noMultiLvlLbl val="0"/>
      </c:catAx>
      <c:valAx>
        <c:axId val="93390336"/>
        <c:scaling>
          <c:orientation val="minMax"/>
        </c:scaling>
        <c:delete val="0"/>
        <c:axPos val="l"/>
        <c:majorGridlines>
          <c:spPr>
            <a:ln>
              <a:solidFill>
                <a:schemeClr val="bg1">
                  <a:lumMod val="85000"/>
                </a:schemeClr>
              </a:solidFill>
            </a:ln>
          </c:spPr>
        </c:majorGridlines>
        <c:numFmt formatCode="0%" sourceLinked="0"/>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93388800"/>
        <c:crosses val="autoZero"/>
        <c:crossBetween val="between"/>
      </c:valAx>
      <c:spPr>
        <a:ln>
          <a:solidFill>
            <a:schemeClr val="bg1">
              <a:lumMod val="50000"/>
            </a:schemeClr>
          </a:solidFill>
        </a:ln>
      </c:spPr>
    </c:plotArea>
    <c:plotVisOnly val="1"/>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2" Type="http://schemas.openxmlformats.org/officeDocument/2006/relationships/chart" Target="../charts/chart5.xml"/><Relationship Id="rId1" Type="http://schemas.openxmlformats.org/officeDocument/2006/relationships/chart" Target="../charts/chart4.xml"/></Relationships>
</file>

<file path=xl/drawings/_rels/drawing4.xml.rels><?xml version="1.0" encoding="UTF-8" standalone="yes"?>
<Relationships xmlns="http://schemas.openxmlformats.org/package/2006/relationships"><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1" Type="http://schemas.openxmlformats.org/officeDocument/2006/relationships/chart" Target="../charts/chart8.xml"/></Relationships>
</file>

<file path=xl/drawings/drawing1.xml><?xml version="1.0" encoding="utf-8"?>
<xdr:wsDr xmlns:xdr="http://schemas.openxmlformats.org/drawingml/2006/spreadsheetDrawing" xmlns:a="http://schemas.openxmlformats.org/drawingml/2006/main">
  <xdr:twoCellAnchor editAs="oneCell">
    <xdr:from>
      <xdr:col>0</xdr:col>
      <xdr:colOff>156883</xdr:colOff>
      <xdr:row>23</xdr:row>
      <xdr:rowOff>156882</xdr:rowOff>
    </xdr:from>
    <xdr:to>
      <xdr:col>8</xdr:col>
      <xdr:colOff>627531</xdr:colOff>
      <xdr:row>34</xdr:row>
      <xdr:rowOff>206786</xdr:rowOff>
    </xdr:to>
    <xdr:pic>
      <xdr:nvPicPr>
        <xdr:cNvPr id="8" name="Image 7"/>
        <xdr:cNvPicPr>
          <a:picLocks noChangeAspect="1"/>
        </xdr:cNvPicPr>
      </xdr:nvPicPr>
      <xdr:blipFill rotWithShape="1">
        <a:blip xmlns:r="http://schemas.openxmlformats.org/officeDocument/2006/relationships" r:embed="rId1"/>
        <a:srcRect l="7715" r="6201"/>
        <a:stretch/>
      </xdr:blipFill>
      <xdr:spPr>
        <a:xfrm>
          <a:off x="156883" y="5154706"/>
          <a:ext cx="7126942" cy="276172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8</xdr:col>
      <xdr:colOff>295275</xdr:colOff>
      <xdr:row>23</xdr:row>
      <xdr:rowOff>171449</xdr:rowOff>
    </xdr:to>
    <xdr:grpSp>
      <xdr:nvGrpSpPr>
        <xdr:cNvPr id="2" name="Groupe 8"/>
        <xdr:cNvGrpSpPr>
          <a:grpSpLocks/>
        </xdr:cNvGrpSpPr>
      </xdr:nvGrpSpPr>
      <xdr:grpSpPr bwMode="auto">
        <a:xfrm>
          <a:off x="0" y="2552700"/>
          <a:ext cx="7038975" cy="2076449"/>
          <a:chOff x="7437719" y="5314906"/>
          <a:chExt cx="8179955" cy="2771775"/>
        </a:xfrm>
      </xdr:grpSpPr>
      <xdr:graphicFrame macro="">
        <xdr:nvGraphicFramePr>
          <xdr:cNvPr id="3" name="Graphique 2"/>
          <xdr:cNvGraphicFramePr>
            <a:graphicFrameLocks/>
          </xdr:cNvGraphicFramePr>
        </xdr:nvGraphicFramePr>
        <xdr:xfrm>
          <a:off x="7437719" y="5314906"/>
          <a:ext cx="2505075" cy="2743200"/>
        </xdr:xfrm>
        <a:graphic>
          <a:graphicData uri="http://schemas.openxmlformats.org/drawingml/2006/chart">
            <c:chart xmlns:c="http://schemas.openxmlformats.org/drawingml/2006/chart" xmlns:r="http://schemas.openxmlformats.org/officeDocument/2006/relationships" r:id="rId1"/>
          </a:graphicData>
        </a:graphic>
      </xdr:graphicFrame>
      <xdr:graphicFrame macro="">
        <xdr:nvGraphicFramePr>
          <xdr:cNvPr id="4" name="Graphique 5"/>
          <xdr:cNvGraphicFramePr>
            <a:graphicFrameLocks/>
          </xdr:cNvGraphicFramePr>
        </xdr:nvGraphicFramePr>
        <xdr:xfrm>
          <a:off x="12684402" y="5314906"/>
          <a:ext cx="2933272" cy="2743200"/>
        </xdr:xfrm>
        <a:graphic>
          <a:graphicData uri="http://schemas.openxmlformats.org/drawingml/2006/chart">
            <c:chart xmlns:c="http://schemas.openxmlformats.org/drawingml/2006/chart" xmlns:r="http://schemas.openxmlformats.org/officeDocument/2006/relationships" r:id="rId2"/>
          </a:graphicData>
        </a:graphic>
      </xdr:graphicFrame>
      <xdr:graphicFrame macro="">
        <xdr:nvGraphicFramePr>
          <xdr:cNvPr id="5" name="Graphique 7"/>
          <xdr:cNvGraphicFramePr>
            <a:graphicFrameLocks/>
          </xdr:cNvGraphicFramePr>
        </xdr:nvGraphicFramePr>
        <xdr:xfrm>
          <a:off x="10184292" y="5314906"/>
          <a:ext cx="2505075" cy="2771775"/>
        </xdr:xfrm>
        <a:graphic>
          <a:graphicData uri="http://schemas.openxmlformats.org/drawingml/2006/chart">
            <c:chart xmlns:c="http://schemas.openxmlformats.org/drawingml/2006/chart" xmlns:r="http://schemas.openxmlformats.org/officeDocument/2006/relationships" r:id="rId3"/>
          </a:graphicData>
        </a:graphic>
      </xdr:graphicFrame>
    </xdr:grp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200025</xdr:colOff>
      <xdr:row>2</xdr:row>
      <xdr:rowOff>1</xdr:rowOff>
    </xdr:from>
    <xdr:to>
      <xdr:col>8</xdr:col>
      <xdr:colOff>38100</xdr:colOff>
      <xdr:row>22</xdr:row>
      <xdr:rowOff>104775</xdr:rowOff>
    </xdr:to>
    <xdr:grpSp>
      <xdr:nvGrpSpPr>
        <xdr:cNvPr id="2" name="Groupe 3"/>
        <xdr:cNvGrpSpPr>
          <a:grpSpLocks/>
        </xdr:cNvGrpSpPr>
      </xdr:nvGrpSpPr>
      <xdr:grpSpPr bwMode="auto">
        <a:xfrm>
          <a:off x="3248025" y="457201"/>
          <a:ext cx="2886075" cy="4048124"/>
          <a:chOff x="19051" y="3262312"/>
          <a:chExt cx="3171824" cy="3452814"/>
        </a:xfrm>
      </xdr:grpSpPr>
      <xdr:graphicFrame macro="">
        <xdr:nvGraphicFramePr>
          <xdr:cNvPr id="3" name="Graphique 1"/>
          <xdr:cNvGraphicFramePr>
            <a:graphicFrameLocks/>
          </xdr:cNvGraphicFramePr>
        </xdr:nvGraphicFramePr>
        <xdr:xfrm>
          <a:off x="19051" y="3262312"/>
          <a:ext cx="3086099" cy="1709739"/>
        </xdr:xfrm>
        <a:graphic>
          <a:graphicData uri="http://schemas.openxmlformats.org/drawingml/2006/chart">
            <c:chart xmlns:c="http://schemas.openxmlformats.org/drawingml/2006/chart" xmlns:r="http://schemas.openxmlformats.org/officeDocument/2006/relationships" r:id="rId1"/>
          </a:graphicData>
        </a:graphic>
      </xdr:graphicFrame>
      <xdr:graphicFrame macro="">
        <xdr:nvGraphicFramePr>
          <xdr:cNvPr id="4" name="Graphique 2"/>
          <xdr:cNvGraphicFramePr>
            <a:graphicFrameLocks/>
          </xdr:cNvGraphicFramePr>
        </xdr:nvGraphicFramePr>
        <xdr:xfrm>
          <a:off x="19051" y="5000626"/>
          <a:ext cx="3171824" cy="1714500"/>
        </xdr:xfrm>
        <a:graphic>
          <a:graphicData uri="http://schemas.openxmlformats.org/drawingml/2006/chart">
            <c:chart xmlns:c="http://schemas.openxmlformats.org/drawingml/2006/chart" xmlns:r="http://schemas.openxmlformats.org/officeDocument/2006/relationships" r:id="rId2"/>
          </a:graphicData>
        </a:graphic>
      </xdr:graphicFrame>
    </xdr:grp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10</xdr:row>
      <xdr:rowOff>0</xdr:rowOff>
    </xdr:from>
    <xdr:to>
      <xdr:col>6</xdr:col>
      <xdr:colOff>476250</xdr:colOff>
      <xdr:row>23</xdr:row>
      <xdr:rowOff>47625</xdr:rowOff>
    </xdr:to>
    <xdr:grpSp>
      <xdr:nvGrpSpPr>
        <xdr:cNvPr id="2" name="Groupe 1"/>
        <xdr:cNvGrpSpPr/>
      </xdr:nvGrpSpPr>
      <xdr:grpSpPr>
        <a:xfrm>
          <a:off x="0" y="1981200"/>
          <a:ext cx="6076950" cy="2524125"/>
          <a:chOff x="0" y="0"/>
          <a:chExt cx="6421554" cy="2990850"/>
        </a:xfrm>
      </xdr:grpSpPr>
      <xdr:graphicFrame macro="">
        <xdr:nvGraphicFramePr>
          <xdr:cNvPr id="3" name="Graphique 2"/>
          <xdr:cNvGraphicFramePr>
            <a:graphicFrameLocks/>
          </xdr:cNvGraphicFramePr>
        </xdr:nvGraphicFramePr>
        <xdr:xfrm>
          <a:off x="0" y="0"/>
          <a:ext cx="3834356" cy="2990850"/>
        </xdr:xfrm>
        <a:graphic>
          <a:graphicData uri="http://schemas.openxmlformats.org/drawingml/2006/chart">
            <c:chart xmlns:c="http://schemas.openxmlformats.org/drawingml/2006/chart" xmlns:r="http://schemas.openxmlformats.org/officeDocument/2006/relationships" r:id="rId1"/>
          </a:graphicData>
        </a:graphic>
      </xdr:graphicFrame>
      <xdr:graphicFrame macro="">
        <xdr:nvGraphicFramePr>
          <xdr:cNvPr id="4" name="Graphique 3"/>
          <xdr:cNvGraphicFramePr>
            <a:graphicFrameLocks/>
          </xdr:cNvGraphicFramePr>
        </xdr:nvGraphicFramePr>
        <xdr:xfrm>
          <a:off x="2983629" y="6323"/>
          <a:ext cx="3437925" cy="2952750"/>
        </xdr:xfrm>
        <a:graphic>
          <a:graphicData uri="http://schemas.openxmlformats.org/drawingml/2006/chart">
            <c:chart xmlns:c="http://schemas.openxmlformats.org/drawingml/2006/chart" xmlns:r="http://schemas.openxmlformats.org/officeDocument/2006/relationships" r:id="rId2"/>
          </a:graphicData>
        </a:graphic>
      </xdr:graphicFrame>
    </xdr:grpSp>
    <xdr:clientData/>
  </xdr:twoCellAnchor>
</xdr:wsDr>
</file>

<file path=xl/drawings/drawing5.xml><?xml version="1.0" encoding="utf-8"?>
<xdr:wsDr xmlns:xdr="http://schemas.openxmlformats.org/drawingml/2006/spreadsheetDrawing" xmlns:a="http://schemas.openxmlformats.org/drawingml/2006/main">
  <xdr:twoCellAnchor>
    <xdr:from>
      <xdr:col>6</xdr:col>
      <xdr:colOff>114300</xdr:colOff>
      <xdr:row>3</xdr:row>
      <xdr:rowOff>0</xdr:rowOff>
    </xdr:from>
    <xdr:to>
      <xdr:col>10</xdr:col>
      <xdr:colOff>257175</xdr:colOff>
      <xdr:row>15</xdr:row>
      <xdr:rowOff>104775</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15"/>
  <sheetViews>
    <sheetView showGridLines="0" tabSelected="1" workbookViewId="0">
      <selection activeCell="A17" sqref="A17"/>
    </sheetView>
  </sheetViews>
  <sheetFormatPr baseColWidth="10" defaultRowHeight="15"/>
  <cols>
    <col min="1" max="1" width="149.5703125" bestFit="1" customWidth="1"/>
  </cols>
  <sheetData>
    <row r="1" spans="1:1" ht="36">
      <c r="A1" s="479" t="s">
        <v>413</v>
      </c>
    </row>
    <row r="2" spans="1:1" ht="26.25">
      <c r="A2" s="480" t="s">
        <v>414</v>
      </c>
    </row>
    <row r="3" spans="1:1">
      <c r="A3" s="481" t="s">
        <v>411</v>
      </c>
    </row>
    <row r="4" spans="1:1">
      <c r="A4" s="482"/>
    </row>
    <row r="5" spans="1:1">
      <c r="A5" s="481" t="s">
        <v>412</v>
      </c>
    </row>
    <row r="6" spans="1:1">
      <c r="A6" s="483" t="s">
        <v>415</v>
      </c>
    </row>
    <row r="7" spans="1:1">
      <c r="A7" s="482"/>
    </row>
    <row r="8" spans="1:1">
      <c r="A8" s="481" t="s">
        <v>420</v>
      </c>
    </row>
    <row r="9" spans="1:1" ht="25.5">
      <c r="A9" s="483" t="s">
        <v>421</v>
      </c>
    </row>
    <row r="10" spans="1:1" ht="25.5">
      <c r="A10" s="483" t="s">
        <v>416</v>
      </c>
    </row>
    <row r="11" spans="1:1" ht="25.5">
      <c r="A11" s="483" t="s">
        <v>417</v>
      </c>
    </row>
    <row r="12" spans="1:1">
      <c r="A12" s="481" t="s">
        <v>422</v>
      </c>
    </row>
    <row r="13" spans="1:1" ht="38.25">
      <c r="A13" s="483" t="s">
        <v>418</v>
      </c>
    </row>
    <row r="14" spans="1:1" ht="25.5">
      <c r="A14" s="483" t="s">
        <v>419</v>
      </c>
    </row>
    <row r="15" spans="1:1">
      <c r="A15" s="484"/>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Views>
    <sheetView showGridLines="0" zoomScale="85" zoomScaleNormal="85" workbookViewId="0">
      <selection activeCell="H20" sqref="H20"/>
    </sheetView>
  </sheetViews>
  <sheetFormatPr baseColWidth="10" defaultRowHeight="19.5"/>
  <cols>
    <col min="1" max="1" width="4.28515625" style="3" customWidth="1"/>
    <col min="2" max="2" width="5.85546875" style="3" customWidth="1"/>
    <col min="3" max="3" width="32" style="3" customWidth="1"/>
    <col min="4" max="6" width="11.28515625" style="3" customWidth="1"/>
    <col min="7" max="7" width="12.5703125" style="3" customWidth="1"/>
    <col min="8" max="8" width="11.28515625" style="3" customWidth="1"/>
    <col min="9" max="255" width="11.42578125" style="3"/>
    <col min="256" max="256" width="4.28515625" style="3" customWidth="1"/>
    <col min="257" max="257" width="5.85546875" style="3" customWidth="1"/>
    <col min="258" max="258" width="32" style="3" customWidth="1"/>
    <col min="259" max="261" width="11.28515625" style="3" customWidth="1"/>
    <col min="262" max="262" width="12.5703125" style="3" customWidth="1"/>
    <col min="263" max="263" width="11.28515625" style="3" customWidth="1"/>
    <col min="264" max="511" width="11.42578125" style="3"/>
    <col min="512" max="512" width="4.28515625" style="3" customWidth="1"/>
    <col min="513" max="513" width="5.85546875" style="3" customWidth="1"/>
    <col min="514" max="514" width="32" style="3" customWidth="1"/>
    <col min="515" max="517" width="11.28515625" style="3" customWidth="1"/>
    <col min="518" max="518" width="12.5703125" style="3" customWidth="1"/>
    <col min="519" max="519" width="11.28515625" style="3" customWidth="1"/>
    <col min="520" max="767" width="11.42578125" style="3"/>
    <col min="768" max="768" width="4.28515625" style="3" customWidth="1"/>
    <col min="769" max="769" width="5.85546875" style="3" customWidth="1"/>
    <col min="770" max="770" width="32" style="3" customWidth="1"/>
    <col min="771" max="773" width="11.28515625" style="3" customWidth="1"/>
    <col min="774" max="774" width="12.5703125" style="3" customWidth="1"/>
    <col min="775" max="775" width="11.28515625" style="3" customWidth="1"/>
    <col min="776" max="1023" width="11.42578125" style="3"/>
    <col min="1024" max="1024" width="4.28515625" style="3" customWidth="1"/>
    <col min="1025" max="1025" width="5.85546875" style="3" customWidth="1"/>
    <col min="1026" max="1026" width="32" style="3" customWidth="1"/>
    <col min="1027" max="1029" width="11.28515625" style="3" customWidth="1"/>
    <col min="1030" max="1030" width="12.5703125" style="3" customWidth="1"/>
    <col min="1031" max="1031" width="11.28515625" style="3" customWidth="1"/>
    <col min="1032" max="1279" width="11.42578125" style="3"/>
    <col min="1280" max="1280" width="4.28515625" style="3" customWidth="1"/>
    <col min="1281" max="1281" width="5.85546875" style="3" customWidth="1"/>
    <col min="1282" max="1282" width="32" style="3" customWidth="1"/>
    <col min="1283" max="1285" width="11.28515625" style="3" customWidth="1"/>
    <col min="1286" max="1286" width="12.5703125" style="3" customWidth="1"/>
    <col min="1287" max="1287" width="11.28515625" style="3" customWidth="1"/>
    <col min="1288" max="1535" width="11.42578125" style="3"/>
    <col min="1536" max="1536" width="4.28515625" style="3" customWidth="1"/>
    <col min="1537" max="1537" width="5.85546875" style="3" customWidth="1"/>
    <col min="1538" max="1538" width="32" style="3" customWidth="1"/>
    <col min="1539" max="1541" width="11.28515625" style="3" customWidth="1"/>
    <col min="1542" max="1542" width="12.5703125" style="3" customWidth="1"/>
    <col min="1543" max="1543" width="11.28515625" style="3" customWidth="1"/>
    <col min="1544" max="1791" width="11.42578125" style="3"/>
    <col min="1792" max="1792" width="4.28515625" style="3" customWidth="1"/>
    <col min="1793" max="1793" width="5.85546875" style="3" customWidth="1"/>
    <col min="1794" max="1794" width="32" style="3" customWidth="1"/>
    <col min="1795" max="1797" width="11.28515625" style="3" customWidth="1"/>
    <col min="1798" max="1798" width="12.5703125" style="3" customWidth="1"/>
    <col min="1799" max="1799" width="11.28515625" style="3" customWidth="1"/>
    <col min="1800" max="2047" width="11.42578125" style="3"/>
    <col min="2048" max="2048" width="4.28515625" style="3" customWidth="1"/>
    <col min="2049" max="2049" width="5.85546875" style="3" customWidth="1"/>
    <col min="2050" max="2050" width="32" style="3" customWidth="1"/>
    <col min="2051" max="2053" width="11.28515625" style="3" customWidth="1"/>
    <col min="2054" max="2054" width="12.5703125" style="3" customWidth="1"/>
    <col min="2055" max="2055" width="11.28515625" style="3" customWidth="1"/>
    <col min="2056" max="2303" width="11.42578125" style="3"/>
    <col min="2304" max="2304" width="4.28515625" style="3" customWidth="1"/>
    <col min="2305" max="2305" width="5.85546875" style="3" customWidth="1"/>
    <col min="2306" max="2306" width="32" style="3" customWidth="1"/>
    <col min="2307" max="2309" width="11.28515625" style="3" customWidth="1"/>
    <col min="2310" max="2310" width="12.5703125" style="3" customWidth="1"/>
    <col min="2311" max="2311" width="11.28515625" style="3" customWidth="1"/>
    <col min="2312" max="2559" width="11.42578125" style="3"/>
    <col min="2560" max="2560" width="4.28515625" style="3" customWidth="1"/>
    <col min="2561" max="2561" width="5.85546875" style="3" customWidth="1"/>
    <col min="2562" max="2562" width="32" style="3" customWidth="1"/>
    <col min="2563" max="2565" width="11.28515625" style="3" customWidth="1"/>
    <col min="2566" max="2566" width="12.5703125" style="3" customWidth="1"/>
    <col min="2567" max="2567" width="11.28515625" style="3" customWidth="1"/>
    <col min="2568" max="2815" width="11.42578125" style="3"/>
    <col min="2816" max="2816" width="4.28515625" style="3" customWidth="1"/>
    <col min="2817" max="2817" width="5.85546875" style="3" customWidth="1"/>
    <col min="2818" max="2818" width="32" style="3" customWidth="1"/>
    <col min="2819" max="2821" width="11.28515625" style="3" customWidth="1"/>
    <col min="2822" max="2822" width="12.5703125" style="3" customWidth="1"/>
    <col min="2823" max="2823" width="11.28515625" style="3" customWidth="1"/>
    <col min="2824" max="3071" width="11.42578125" style="3"/>
    <col min="3072" max="3072" width="4.28515625" style="3" customWidth="1"/>
    <col min="3073" max="3073" width="5.85546875" style="3" customWidth="1"/>
    <col min="3074" max="3074" width="32" style="3" customWidth="1"/>
    <col min="3075" max="3077" width="11.28515625" style="3" customWidth="1"/>
    <col min="3078" max="3078" width="12.5703125" style="3" customWidth="1"/>
    <col min="3079" max="3079" width="11.28515625" style="3" customWidth="1"/>
    <col min="3080" max="3327" width="11.42578125" style="3"/>
    <col min="3328" max="3328" width="4.28515625" style="3" customWidth="1"/>
    <col min="3329" max="3329" width="5.85546875" style="3" customWidth="1"/>
    <col min="3330" max="3330" width="32" style="3" customWidth="1"/>
    <col min="3331" max="3333" width="11.28515625" style="3" customWidth="1"/>
    <col min="3334" max="3334" width="12.5703125" style="3" customWidth="1"/>
    <col min="3335" max="3335" width="11.28515625" style="3" customWidth="1"/>
    <col min="3336" max="3583" width="11.42578125" style="3"/>
    <col min="3584" max="3584" width="4.28515625" style="3" customWidth="1"/>
    <col min="3585" max="3585" width="5.85546875" style="3" customWidth="1"/>
    <col min="3586" max="3586" width="32" style="3" customWidth="1"/>
    <col min="3587" max="3589" width="11.28515625" style="3" customWidth="1"/>
    <col min="3590" max="3590" width="12.5703125" style="3" customWidth="1"/>
    <col min="3591" max="3591" width="11.28515625" style="3" customWidth="1"/>
    <col min="3592" max="3839" width="11.42578125" style="3"/>
    <col min="3840" max="3840" width="4.28515625" style="3" customWidth="1"/>
    <col min="3841" max="3841" width="5.85546875" style="3" customWidth="1"/>
    <col min="3842" max="3842" width="32" style="3" customWidth="1"/>
    <col min="3843" max="3845" width="11.28515625" style="3" customWidth="1"/>
    <col min="3846" max="3846" width="12.5703125" style="3" customWidth="1"/>
    <col min="3847" max="3847" width="11.28515625" style="3" customWidth="1"/>
    <col min="3848" max="4095" width="11.42578125" style="3"/>
    <col min="4096" max="4096" width="4.28515625" style="3" customWidth="1"/>
    <col min="4097" max="4097" width="5.85546875" style="3" customWidth="1"/>
    <col min="4098" max="4098" width="32" style="3" customWidth="1"/>
    <col min="4099" max="4101" width="11.28515625" style="3" customWidth="1"/>
    <col min="4102" max="4102" width="12.5703125" style="3" customWidth="1"/>
    <col min="4103" max="4103" width="11.28515625" style="3" customWidth="1"/>
    <col min="4104" max="4351" width="11.42578125" style="3"/>
    <col min="4352" max="4352" width="4.28515625" style="3" customWidth="1"/>
    <col min="4353" max="4353" width="5.85546875" style="3" customWidth="1"/>
    <col min="4354" max="4354" width="32" style="3" customWidth="1"/>
    <col min="4355" max="4357" width="11.28515625" style="3" customWidth="1"/>
    <col min="4358" max="4358" width="12.5703125" style="3" customWidth="1"/>
    <col min="4359" max="4359" width="11.28515625" style="3" customWidth="1"/>
    <col min="4360" max="4607" width="11.42578125" style="3"/>
    <col min="4608" max="4608" width="4.28515625" style="3" customWidth="1"/>
    <col min="4609" max="4609" width="5.85546875" style="3" customWidth="1"/>
    <col min="4610" max="4610" width="32" style="3" customWidth="1"/>
    <col min="4611" max="4613" width="11.28515625" style="3" customWidth="1"/>
    <col min="4614" max="4614" width="12.5703125" style="3" customWidth="1"/>
    <col min="4615" max="4615" width="11.28515625" style="3" customWidth="1"/>
    <col min="4616" max="4863" width="11.42578125" style="3"/>
    <col min="4864" max="4864" width="4.28515625" style="3" customWidth="1"/>
    <col min="4865" max="4865" width="5.85546875" style="3" customWidth="1"/>
    <col min="4866" max="4866" width="32" style="3" customWidth="1"/>
    <col min="4867" max="4869" width="11.28515625" style="3" customWidth="1"/>
    <col min="4870" max="4870" width="12.5703125" style="3" customWidth="1"/>
    <col min="4871" max="4871" width="11.28515625" style="3" customWidth="1"/>
    <col min="4872" max="5119" width="11.42578125" style="3"/>
    <col min="5120" max="5120" width="4.28515625" style="3" customWidth="1"/>
    <col min="5121" max="5121" width="5.85546875" style="3" customWidth="1"/>
    <col min="5122" max="5122" width="32" style="3" customWidth="1"/>
    <col min="5123" max="5125" width="11.28515625" style="3" customWidth="1"/>
    <col min="5126" max="5126" width="12.5703125" style="3" customWidth="1"/>
    <col min="5127" max="5127" width="11.28515625" style="3" customWidth="1"/>
    <col min="5128" max="5375" width="11.42578125" style="3"/>
    <col min="5376" max="5376" width="4.28515625" style="3" customWidth="1"/>
    <col min="5377" max="5377" width="5.85546875" style="3" customWidth="1"/>
    <col min="5378" max="5378" width="32" style="3" customWidth="1"/>
    <col min="5379" max="5381" width="11.28515625" style="3" customWidth="1"/>
    <col min="5382" max="5382" width="12.5703125" style="3" customWidth="1"/>
    <col min="5383" max="5383" width="11.28515625" style="3" customWidth="1"/>
    <col min="5384" max="5631" width="11.42578125" style="3"/>
    <col min="5632" max="5632" width="4.28515625" style="3" customWidth="1"/>
    <col min="5633" max="5633" width="5.85546875" style="3" customWidth="1"/>
    <col min="5634" max="5634" width="32" style="3" customWidth="1"/>
    <col min="5635" max="5637" width="11.28515625" style="3" customWidth="1"/>
    <col min="5638" max="5638" width="12.5703125" style="3" customWidth="1"/>
    <col min="5639" max="5639" width="11.28515625" style="3" customWidth="1"/>
    <col min="5640" max="5887" width="11.42578125" style="3"/>
    <col min="5888" max="5888" width="4.28515625" style="3" customWidth="1"/>
    <col min="5889" max="5889" width="5.85546875" style="3" customWidth="1"/>
    <col min="5890" max="5890" width="32" style="3" customWidth="1"/>
    <col min="5891" max="5893" width="11.28515625" style="3" customWidth="1"/>
    <col min="5894" max="5894" width="12.5703125" style="3" customWidth="1"/>
    <col min="5895" max="5895" width="11.28515625" style="3" customWidth="1"/>
    <col min="5896" max="6143" width="11.42578125" style="3"/>
    <col min="6144" max="6144" width="4.28515625" style="3" customWidth="1"/>
    <col min="6145" max="6145" width="5.85546875" style="3" customWidth="1"/>
    <col min="6146" max="6146" width="32" style="3" customWidth="1"/>
    <col min="6147" max="6149" width="11.28515625" style="3" customWidth="1"/>
    <col min="6150" max="6150" width="12.5703125" style="3" customWidth="1"/>
    <col min="6151" max="6151" width="11.28515625" style="3" customWidth="1"/>
    <col min="6152" max="6399" width="11.42578125" style="3"/>
    <col min="6400" max="6400" width="4.28515625" style="3" customWidth="1"/>
    <col min="6401" max="6401" width="5.85546875" style="3" customWidth="1"/>
    <col min="6402" max="6402" width="32" style="3" customWidth="1"/>
    <col min="6403" max="6405" width="11.28515625" style="3" customWidth="1"/>
    <col min="6406" max="6406" width="12.5703125" style="3" customWidth="1"/>
    <col min="6407" max="6407" width="11.28515625" style="3" customWidth="1"/>
    <col min="6408" max="6655" width="11.42578125" style="3"/>
    <col min="6656" max="6656" width="4.28515625" style="3" customWidth="1"/>
    <col min="6657" max="6657" width="5.85546875" style="3" customWidth="1"/>
    <col min="6658" max="6658" width="32" style="3" customWidth="1"/>
    <col min="6659" max="6661" width="11.28515625" style="3" customWidth="1"/>
    <col min="6662" max="6662" width="12.5703125" style="3" customWidth="1"/>
    <col min="6663" max="6663" width="11.28515625" style="3" customWidth="1"/>
    <col min="6664" max="6911" width="11.42578125" style="3"/>
    <col min="6912" max="6912" width="4.28515625" style="3" customWidth="1"/>
    <col min="6913" max="6913" width="5.85546875" style="3" customWidth="1"/>
    <col min="6914" max="6914" width="32" style="3" customWidth="1"/>
    <col min="6915" max="6917" width="11.28515625" style="3" customWidth="1"/>
    <col min="6918" max="6918" width="12.5703125" style="3" customWidth="1"/>
    <col min="6919" max="6919" width="11.28515625" style="3" customWidth="1"/>
    <col min="6920" max="7167" width="11.42578125" style="3"/>
    <col min="7168" max="7168" width="4.28515625" style="3" customWidth="1"/>
    <col min="7169" max="7169" width="5.85546875" style="3" customWidth="1"/>
    <col min="7170" max="7170" width="32" style="3" customWidth="1"/>
    <col min="7171" max="7173" width="11.28515625" style="3" customWidth="1"/>
    <col min="7174" max="7174" width="12.5703125" style="3" customWidth="1"/>
    <col min="7175" max="7175" width="11.28515625" style="3" customWidth="1"/>
    <col min="7176" max="7423" width="11.42578125" style="3"/>
    <col min="7424" max="7424" width="4.28515625" style="3" customWidth="1"/>
    <col min="7425" max="7425" width="5.85546875" style="3" customWidth="1"/>
    <col min="7426" max="7426" width="32" style="3" customWidth="1"/>
    <col min="7427" max="7429" width="11.28515625" style="3" customWidth="1"/>
    <col min="7430" max="7430" width="12.5703125" style="3" customWidth="1"/>
    <col min="7431" max="7431" width="11.28515625" style="3" customWidth="1"/>
    <col min="7432" max="7679" width="11.42578125" style="3"/>
    <col min="7680" max="7680" width="4.28515625" style="3" customWidth="1"/>
    <col min="7681" max="7681" width="5.85546875" style="3" customWidth="1"/>
    <col min="7682" max="7682" width="32" style="3" customWidth="1"/>
    <col min="7683" max="7685" width="11.28515625" style="3" customWidth="1"/>
    <col min="7686" max="7686" width="12.5703125" style="3" customWidth="1"/>
    <col min="7687" max="7687" width="11.28515625" style="3" customWidth="1"/>
    <col min="7688" max="7935" width="11.42578125" style="3"/>
    <col min="7936" max="7936" width="4.28515625" style="3" customWidth="1"/>
    <col min="7937" max="7937" width="5.85546875" style="3" customWidth="1"/>
    <col min="7938" max="7938" width="32" style="3" customWidth="1"/>
    <col min="7939" max="7941" width="11.28515625" style="3" customWidth="1"/>
    <col min="7942" max="7942" width="12.5703125" style="3" customWidth="1"/>
    <col min="7943" max="7943" width="11.28515625" style="3" customWidth="1"/>
    <col min="7944" max="8191" width="11.42578125" style="3"/>
    <col min="8192" max="8192" width="4.28515625" style="3" customWidth="1"/>
    <col min="8193" max="8193" width="5.85546875" style="3" customWidth="1"/>
    <col min="8194" max="8194" width="32" style="3" customWidth="1"/>
    <col min="8195" max="8197" width="11.28515625" style="3" customWidth="1"/>
    <col min="8198" max="8198" width="12.5703125" style="3" customWidth="1"/>
    <col min="8199" max="8199" width="11.28515625" style="3" customWidth="1"/>
    <col min="8200" max="8447" width="11.42578125" style="3"/>
    <col min="8448" max="8448" width="4.28515625" style="3" customWidth="1"/>
    <col min="8449" max="8449" width="5.85546875" style="3" customWidth="1"/>
    <col min="8450" max="8450" width="32" style="3" customWidth="1"/>
    <col min="8451" max="8453" width="11.28515625" style="3" customWidth="1"/>
    <col min="8454" max="8454" width="12.5703125" style="3" customWidth="1"/>
    <col min="8455" max="8455" width="11.28515625" style="3" customWidth="1"/>
    <col min="8456" max="8703" width="11.42578125" style="3"/>
    <col min="8704" max="8704" width="4.28515625" style="3" customWidth="1"/>
    <col min="8705" max="8705" width="5.85546875" style="3" customWidth="1"/>
    <col min="8706" max="8706" width="32" style="3" customWidth="1"/>
    <col min="8707" max="8709" width="11.28515625" style="3" customWidth="1"/>
    <col min="8710" max="8710" width="12.5703125" style="3" customWidth="1"/>
    <col min="8711" max="8711" width="11.28515625" style="3" customWidth="1"/>
    <col min="8712" max="8959" width="11.42578125" style="3"/>
    <col min="8960" max="8960" width="4.28515625" style="3" customWidth="1"/>
    <col min="8961" max="8961" width="5.85546875" style="3" customWidth="1"/>
    <col min="8962" max="8962" width="32" style="3" customWidth="1"/>
    <col min="8963" max="8965" width="11.28515625" style="3" customWidth="1"/>
    <col min="8966" max="8966" width="12.5703125" style="3" customWidth="1"/>
    <col min="8967" max="8967" width="11.28515625" style="3" customWidth="1"/>
    <col min="8968" max="9215" width="11.42578125" style="3"/>
    <col min="9216" max="9216" width="4.28515625" style="3" customWidth="1"/>
    <col min="9217" max="9217" width="5.85546875" style="3" customWidth="1"/>
    <col min="9218" max="9218" width="32" style="3" customWidth="1"/>
    <col min="9219" max="9221" width="11.28515625" style="3" customWidth="1"/>
    <col min="9222" max="9222" width="12.5703125" style="3" customWidth="1"/>
    <col min="9223" max="9223" width="11.28515625" style="3" customWidth="1"/>
    <col min="9224" max="9471" width="11.42578125" style="3"/>
    <col min="9472" max="9472" width="4.28515625" style="3" customWidth="1"/>
    <col min="9473" max="9473" width="5.85546875" style="3" customWidth="1"/>
    <col min="9474" max="9474" width="32" style="3" customWidth="1"/>
    <col min="9475" max="9477" width="11.28515625" style="3" customWidth="1"/>
    <col min="9478" max="9478" width="12.5703125" style="3" customWidth="1"/>
    <col min="9479" max="9479" width="11.28515625" style="3" customWidth="1"/>
    <col min="9480" max="9727" width="11.42578125" style="3"/>
    <col min="9728" max="9728" width="4.28515625" style="3" customWidth="1"/>
    <col min="9729" max="9729" width="5.85546875" style="3" customWidth="1"/>
    <col min="9730" max="9730" width="32" style="3" customWidth="1"/>
    <col min="9731" max="9733" width="11.28515625" style="3" customWidth="1"/>
    <col min="9734" max="9734" width="12.5703125" style="3" customWidth="1"/>
    <col min="9735" max="9735" width="11.28515625" style="3" customWidth="1"/>
    <col min="9736" max="9983" width="11.42578125" style="3"/>
    <col min="9984" max="9984" width="4.28515625" style="3" customWidth="1"/>
    <col min="9985" max="9985" width="5.85546875" style="3" customWidth="1"/>
    <col min="9986" max="9986" width="32" style="3" customWidth="1"/>
    <col min="9987" max="9989" width="11.28515625" style="3" customWidth="1"/>
    <col min="9990" max="9990" width="12.5703125" style="3" customWidth="1"/>
    <col min="9991" max="9991" width="11.28515625" style="3" customWidth="1"/>
    <col min="9992" max="10239" width="11.42578125" style="3"/>
    <col min="10240" max="10240" width="4.28515625" style="3" customWidth="1"/>
    <col min="10241" max="10241" width="5.85546875" style="3" customWidth="1"/>
    <col min="10242" max="10242" width="32" style="3" customWidth="1"/>
    <col min="10243" max="10245" width="11.28515625" style="3" customWidth="1"/>
    <col min="10246" max="10246" width="12.5703125" style="3" customWidth="1"/>
    <col min="10247" max="10247" width="11.28515625" style="3" customWidth="1"/>
    <col min="10248" max="10495" width="11.42578125" style="3"/>
    <col min="10496" max="10496" width="4.28515625" style="3" customWidth="1"/>
    <col min="10497" max="10497" width="5.85546875" style="3" customWidth="1"/>
    <col min="10498" max="10498" width="32" style="3" customWidth="1"/>
    <col min="10499" max="10501" width="11.28515625" style="3" customWidth="1"/>
    <col min="10502" max="10502" width="12.5703125" style="3" customWidth="1"/>
    <col min="10503" max="10503" width="11.28515625" style="3" customWidth="1"/>
    <col min="10504" max="10751" width="11.42578125" style="3"/>
    <col min="10752" max="10752" width="4.28515625" style="3" customWidth="1"/>
    <col min="10753" max="10753" width="5.85546875" style="3" customWidth="1"/>
    <col min="10754" max="10754" width="32" style="3" customWidth="1"/>
    <col min="10755" max="10757" width="11.28515625" style="3" customWidth="1"/>
    <col min="10758" max="10758" width="12.5703125" style="3" customWidth="1"/>
    <col min="10759" max="10759" width="11.28515625" style="3" customWidth="1"/>
    <col min="10760" max="11007" width="11.42578125" style="3"/>
    <col min="11008" max="11008" width="4.28515625" style="3" customWidth="1"/>
    <col min="11009" max="11009" width="5.85546875" style="3" customWidth="1"/>
    <col min="11010" max="11010" width="32" style="3" customWidth="1"/>
    <col min="11011" max="11013" width="11.28515625" style="3" customWidth="1"/>
    <col min="11014" max="11014" width="12.5703125" style="3" customWidth="1"/>
    <col min="11015" max="11015" width="11.28515625" style="3" customWidth="1"/>
    <col min="11016" max="11263" width="11.42578125" style="3"/>
    <col min="11264" max="11264" width="4.28515625" style="3" customWidth="1"/>
    <col min="11265" max="11265" width="5.85546875" style="3" customWidth="1"/>
    <col min="11266" max="11266" width="32" style="3" customWidth="1"/>
    <col min="11267" max="11269" width="11.28515625" style="3" customWidth="1"/>
    <col min="11270" max="11270" width="12.5703125" style="3" customWidth="1"/>
    <col min="11271" max="11271" width="11.28515625" style="3" customWidth="1"/>
    <col min="11272" max="11519" width="11.42578125" style="3"/>
    <col min="11520" max="11520" width="4.28515625" style="3" customWidth="1"/>
    <col min="11521" max="11521" width="5.85546875" style="3" customWidth="1"/>
    <col min="11522" max="11522" width="32" style="3" customWidth="1"/>
    <col min="11523" max="11525" width="11.28515625" style="3" customWidth="1"/>
    <col min="11526" max="11526" width="12.5703125" style="3" customWidth="1"/>
    <col min="11527" max="11527" width="11.28515625" style="3" customWidth="1"/>
    <col min="11528" max="11775" width="11.42578125" style="3"/>
    <col min="11776" max="11776" width="4.28515625" style="3" customWidth="1"/>
    <col min="11777" max="11777" width="5.85546875" style="3" customWidth="1"/>
    <col min="11778" max="11778" width="32" style="3" customWidth="1"/>
    <col min="11779" max="11781" width="11.28515625" style="3" customWidth="1"/>
    <col min="11782" max="11782" width="12.5703125" style="3" customWidth="1"/>
    <col min="11783" max="11783" width="11.28515625" style="3" customWidth="1"/>
    <col min="11784" max="12031" width="11.42578125" style="3"/>
    <col min="12032" max="12032" width="4.28515625" style="3" customWidth="1"/>
    <col min="12033" max="12033" width="5.85546875" style="3" customWidth="1"/>
    <col min="12034" max="12034" width="32" style="3" customWidth="1"/>
    <col min="12035" max="12037" width="11.28515625" style="3" customWidth="1"/>
    <col min="12038" max="12038" width="12.5703125" style="3" customWidth="1"/>
    <col min="12039" max="12039" width="11.28515625" style="3" customWidth="1"/>
    <col min="12040" max="12287" width="11.42578125" style="3"/>
    <col min="12288" max="12288" width="4.28515625" style="3" customWidth="1"/>
    <col min="12289" max="12289" width="5.85546875" style="3" customWidth="1"/>
    <col min="12290" max="12290" width="32" style="3" customWidth="1"/>
    <col min="12291" max="12293" width="11.28515625" style="3" customWidth="1"/>
    <col min="12294" max="12294" width="12.5703125" style="3" customWidth="1"/>
    <col min="12295" max="12295" width="11.28515625" style="3" customWidth="1"/>
    <col min="12296" max="12543" width="11.42578125" style="3"/>
    <col min="12544" max="12544" width="4.28515625" style="3" customWidth="1"/>
    <col min="12545" max="12545" width="5.85546875" style="3" customWidth="1"/>
    <col min="12546" max="12546" width="32" style="3" customWidth="1"/>
    <col min="12547" max="12549" width="11.28515625" style="3" customWidth="1"/>
    <col min="12550" max="12550" width="12.5703125" style="3" customWidth="1"/>
    <col min="12551" max="12551" width="11.28515625" style="3" customWidth="1"/>
    <col min="12552" max="12799" width="11.42578125" style="3"/>
    <col min="12800" max="12800" width="4.28515625" style="3" customWidth="1"/>
    <col min="12801" max="12801" width="5.85546875" style="3" customWidth="1"/>
    <col min="12802" max="12802" width="32" style="3" customWidth="1"/>
    <col min="12803" max="12805" width="11.28515625" style="3" customWidth="1"/>
    <col min="12806" max="12806" width="12.5703125" style="3" customWidth="1"/>
    <col min="12807" max="12807" width="11.28515625" style="3" customWidth="1"/>
    <col min="12808" max="13055" width="11.42578125" style="3"/>
    <col min="13056" max="13056" width="4.28515625" style="3" customWidth="1"/>
    <col min="13057" max="13057" width="5.85546875" style="3" customWidth="1"/>
    <col min="13058" max="13058" width="32" style="3" customWidth="1"/>
    <col min="13059" max="13061" width="11.28515625" style="3" customWidth="1"/>
    <col min="13062" max="13062" width="12.5703125" style="3" customWidth="1"/>
    <col min="13063" max="13063" width="11.28515625" style="3" customWidth="1"/>
    <col min="13064" max="13311" width="11.42578125" style="3"/>
    <col min="13312" max="13312" width="4.28515625" style="3" customWidth="1"/>
    <col min="13313" max="13313" width="5.85546875" style="3" customWidth="1"/>
    <col min="13314" max="13314" width="32" style="3" customWidth="1"/>
    <col min="13315" max="13317" width="11.28515625" style="3" customWidth="1"/>
    <col min="13318" max="13318" width="12.5703125" style="3" customWidth="1"/>
    <col min="13319" max="13319" width="11.28515625" style="3" customWidth="1"/>
    <col min="13320" max="13567" width="11.42578125" style="3"/>
    <col min="13568" max="13568" width="4.28515625" style="3" customWidth="1"/>
    <col min="13569" max="13569" width="5.85546875" style="3" customWidth="1"/>
    <col min="13570" max="13570" width="32" style="3" customWidth="1"/>
    <col min="13571" max="13573" width="11.28515625" style="3" customWidth="1"/>
    <col min="13574" max="13574" width="12.5703125" style="3" customWidth="1"/>
    <col min="13575" max="13575" width="11.28515625" style="3" customWidth="1"/>
    <col min="13576" max="13823" width="11.42578125" style="3"/>
    <col min="13824" max="13824" width="4.28515625" style="3" customWidth="1"/>
    <col min="13825" max="13825" width="5.85546875" style="3" customWidth="1"/>
    <col min="13826" max="13826" width="32" style="3" customWidth="1"/>
    <col min="13827" max="13829" width="11.28515625" style="3" customWidth="1"/>
    <col min="13830" max="13830" width="12.5703125" style="3" customWidth="1"/>
    <col min="13831" max="13831" width="11.28515625" style="3" customWidth="1"/>
    <col min="13832" max="14079" width="11.42578125" style="3"/>
    <col min="14080" max="14080" width="4.28515625" style="3" customWidth="1"/>
    <col min="14081" max="14081" width="5.85546875" style="3" customWidth="1"/>
    <col min="14082" max="14082" width="32" style="3" customWidth="1"/>
    <col min="14083" max="14085" width="11.28515625" style="3" customWidth="1"/>
    <col min="14086" max="14086" width="12.5703125" style="3" customWidth="1"/>
    <col min="14087" max="14087" width="11.28515625" style="3" customWidth="1"/>
    <col min="14088" max="14335" width="11.42578125" style="3"/>
    <col min="14336" max="14336" width="4.28515625" style="3" customWidth="1"/>
    <col min="14337" max="14337" width="5.85546875" style="3" customWidth="1"/>
    <col min="14338" max="14338" width="32" style="3" customWidth="1"/>
    <col min="14339" max="14341" width="11.28515625" style="3" customWidth="1"/>
    <col min="14342" max="14342" width="12.5703125" style="3" customWidth="1"/>
    <col min="14343" max="14343" width="11.28515625" style="3" customWidth="1"/>
    <col min="14344" max="14591" width="11.42578125" style="3"/>
    <col min="14592" max="14592" width="4.28515625" style="3" customWidth="1"/>
    <col min="14593" max="14593" width="5.85546875" style="3" customWidth="1"/>
    <col min="14594" max="14594" width="32" style="3" customWidth="1"/>
    <col min="14595" max="14597" width="11.28515625" style="3" customWidth="1"/>
    <col min="14598" max="14598" width="12.5703125" style="3" customWidth="1"/>
    <col min="14599" max="14599" width="11.28515625" style="3" customWidth="1"/>
    <col min="14600" max="14847" width="11.42578125" style="3"/>
    <col min="14848" max="14848" width="4.28515625" style="3" customWidth="1"/>
    <col min="14849" max="14849" width="5.85546875" style="3" customWidth="1"/>
    <col min="14850" max="14850" width="32" style="3" customWidth="1"/>
    <col min="14851" max="14853" width="11.28515625" style="3" customWidth="1"/>
    <col min="14854" max="14854" width="12.5703125" style="3" customWidth="1"/>
    <col min="14855" max="14855" width="11.28515625" style="3" customWidth="1"/>
    <col min="14856" max="15103" width="11.42578125" style="3"/>
    <col min="15104" max="15104" width="4.28515625" style="3" customWidth="1"/>
    <col min="15105" max="15105" width="5.85546875" style="3" customWidth="1"/>
    <col min="15106" max="15106" width="32" style="3" customWidth="1"/>
    <col min="15107" max="15109" width="11.28515625" style="3" customWidth="1"/>
    <col min="15110" max="15110" width="12.5703125" style="3" customWidth="1"/>
    <col min="15111" max="15111" width="11.28515625" style="3" customWidth="1"/>
    <col min="15112" max="15359" width="11.42578125" style="3"/>
    <col min="15360" max="15360" width="4.28515625" style="3" customWidth="1"/>
    <col min="15361" max="15361" width="5.85546875" style="3" customWidth="1"/>
    <col min="15362" max="15362" width="32" style="3" customWidth="1"/>
    <col min="15363" max="15365" width="11.28515625" style="3" customWidth="1"/>
    <col min="15366" max="15366" width="12.5703125" style="3" customWidth="1"/>
    <col min="15367" max="15367" width="11.28515625" style="3" customWidth="1"/>
    <col min="15368" max="15615" width="11.42578125" style="3"/>
    <col min="15616" max="15616" width="4.28515625" style="3" customWidth="1"/>
    <col min="15617" max="15617" width="5.85546875" style="3" customWidth="1"/>
    <col min="15618" max="15618" width="32" style="3" customWidth="1"/>
    <col min="15619" max="15621" width="11.28515625" style="3" customWidth="1"/>
    <col min="15622" max="15622" width="12.5703125" style="3" customWidth="1"/>
    <col min="15623" max="15623" width="11.28515625" style="3" customWidth="1"/>
    <col min="15624" max="15871" width="11.42578125" style="3"/>
    <col min="15872" max="15872" width="4.28515625" style="3" customWidth="1"/>
    <col min="15873" max="15873" width="5.85546875" style="3" customWidth="1"/>
    <col min="15874" max="15874" width="32" style="3" customWidth="1"/>
    <col min="15875" max="15877" width="11.28515625" style="3" customWidth="1"/>
    <col min="15878" max="15878" width="12.5703125" style="3" customWidth="1"/>
    <col min="15879" max="15879" width="11.28515625" style="3" customWidth="1"/>
    <col min="15880" max="16127" width="11.42578125" style="3"/>
    <col min="16128" max="16128" width="4.28515625" style="3" customWidth="1"/>
    <col min="16129" max="16129" width="5.85546875" style="3" customWidth="1"/>
    <col min="16130" max="16130" width="32" style="3" customWidth="1"/>
    <col min="16131" max="16133" width="11.28515625" style="3" customWidth="1"/>
    <col min="16134" max="16134" width="12.5703125" style="3" customWidth="1"/>
    <col min="16135" max="16135" width="11.28515625" style="3" customWidth="1"/>
    <col min="16136" max="16384" width="11.42578125" style="3"/>
  </cols>
  <sheetData>
    <row r="1" spans="1:10" ht="20.25" thickBot="1">
      <c r="A1" s="133" t="s">
        <v>121</v>
      </c>
      <c r="B1" s="134"/>
      <c r="C1" s="133"/>
      <c r="D1" s="133"/>
      <c r="E1" s="133"/>
      <c r="F1" s="133"/>
      <c r="G1" s="134"/>
      <c r="H1" s="1"/>
      <c r="I1" s="2"/>
      <c r="J1" s="2"/>
    </row>
    <row r="2" spans="1:10" ht="20.25" thickTop="1">
      <c r="A2" s="4" t="s">
        <v>0</v>
      </c>
      <c r="B2" s="4"/>
      <c r="C2" s="4"/>
      <c r="D2" s="1"/>
      <c r="E2" s="1"/>
      <c r="F2" s="1"/>
      <c r="G2" s="1"/>
      <c r="H2" s="1"/>
      <c r="I2" s="2"/>
      <c r="J2" s="2"/>
    </row>
    <row r="3" spans="1:10" ht="20.25" thickBot="1">
      <c r="A3" s="5"/>
      <c r="B3" s="1"/>
      <c r="C3" s="1"/>
      <c r="D3" s="1"/>
      <c r="E3" s="1"/>
      <c r="F3" s="1"/>
      <c r="G3" s="1"/>
      <c r="H3" s="1"/>
      <c r="I3" s="2"/>
      <c r="J3" s="2"/>
    </row>
    <row r="4" spans="1:10" ht="33.75" customHeight="1" thickBot="1">
      <c r="A4" s="2"/>
      <c r="B4" s="2"/>
      <c r="C4" s="2"/>
      <c r="D4" s="6" t="s">
        <v>1</v>
      </c>
      <c r="E4" s="6" t="s">
        <v>2</v>
      </c>
      <c r="F4" s="6" t="s">
        <v>3</v>
      </c>
      <c r="G4" s="6" t="s">
        <v>4</v>
      </c>
      <c r="H4" s="7" t="s">
        <v>5</v>
      </c>
      <c r="I4" s="8"/>
      <c r="J4" s="2"/>
    </row>
    <row r="5" spans="1:10">
      <c r="A5" s="9" t="s">
        <v>7</v>
      </c>
      <c r="B5" s="10"/>
      <c r="C5" s="10"/>
      <c r="D5" s="11">
        <v>5037</v>
      </c>
      <c r="E5" s="11">
        <v>2277</v>
      </c>
      <c r="F5" s="11">
        <v>3588</v>
      </c>
      <c r="G5" s="11">
        <v>10424</v>
      </c>
      <c r="H5" s="12">
        <v>21326</v>
      </c>
      <c r="I5" s="8"/>
      <c r="J5" s="2"/>
    </row>
    <row r="6" spans="1:10">
      <c r="A6" s="13" t="s">
        <v>8</v>
      </c>
      <c r="B6" s="14"/>
      <c r="C6" s="14"/>
      <c r="D6" s="15">
        <v>4610</v>
      </c>
      <c r="E6" s="15">
        <v>2013</v>
      </c>
      <c r="F6" s="15">
        <v>2507</v>
      </c>
      <c r="G6" s="15">
        <v>9139</v>
      </c>
      <c r="H6" s="16">
        <v>18269</v>
      </c>
      <c r="I6" s="8"/>
      <c r="J6" s="17"/>
    </row>
    <row r="7" spans="1:10" ht="20.25" thickBot="1">
      <c r="A7" s="18"/>
      <c r="B7" s="19" t="s">
        <v>9</v>
      </c>
      <c r="C7" s="19"/>
      <c r="D7" s="20">
        <v>3978</v>
      </c>
      <c r="E7" s="20">
        <v>1701</v>
      </c>
      <c r="F7" s="20">
        <v>2170</v>
      </c>
      <c r="G7" s="20">
        <v>7818</v>
      </c>
      <c r="H7" s="21">
        <v>15667</v>
      </c>
      <c r="I7" s="8"/>
      <c r="J7" s="17"/>
    </row>
    <row r="8" spans="1:10" ht="15.75" customHeight="1">
      <c r="A8" s="18"/>
      <c r="B8" s="22"/>
      <c r="C8" s="22" t="s">
        <v>10</v>
      </c>
      <c r="D8" s="23">
        <v>1715</v>
      </c>
      <c r="E8" s="23">
        <v>806</v>
      </c>
      <c r="F8" s="23">
        <v>1002</v>
      </c>
      <c r="G8" s="23">
        <v>3122</v>
      </c>
      <c r="H8" s="24">
        <v>6645</v>
      </c>
      <c r="I8" s="8"/>
      <c r="J8" s="17"/>
    </row>
    <row r="9" spans="1:10" ht="15.75" customHeight="1">
      <c r="A9" s="18"/>
      <c r="B9" s="22"/>
      <c r="C9" s="22" t="s">
        <v>11</v>
      </c>
      <c r="D9" s="23">
        <v>1788</v>
      </c>
      <c r="E9" s="23">
        <v>657</v>
      </c>
      <c r="F9" s="23">
        <v>886</v>
      </c>
      <c r="G9" s="23">
        <v>3466</v>
      </c>
      <c r="H9" s="24">
        <v>6797</v>
      </c>
      <c r="I9" s="8"/>
      <c r="J9" s="17"/>
    </row>
    <row r="10" spans="1:10" ht="15.75" customHeight="1">
      <c r="A10" s="18"/>
      <c r="B10" s="22"/>
      <c r="C10" s="22" t="s">
        <v>12</v>
      </c>
      <c r="D10" s="23">
        <v>169</v>
      </c>
      <c r="E10" s="23">
        <v>77</v>
      </c>
      <c r="F10" s="23">
        <v>88</v>
      </c>
      <c r="G10" s="23">
        <v>357</v>
      </c>
      <c r="H10" s="24">
        <v>691</v>
      </c>
      <c r="I10" s="8"/>
      <c r="J10" s="17"/>
    </row>
    <row r="11" spans="1:10" ht="15.75" customHeight="1">
      <c r="A11" s="18"/>
      <c r="B11" s="22"/>
      <c r="C11" s="22" t="s">
        <v>13</v>
      </c>
      <c r="D11" s="23">
        <v>306</v>
      </c>
      <c r="E11" s="23">
        <v>161</v>
      </c>
      <c r="F11" s="23">
        <v>194</v>
      </c>
      <c r="G11" s="23">
        <v>873</v>
      </c>
      <c r="H11" s="24">
        <v>1534</v>
      </c>
      <c r="I11" s="8"/>
      <c r="J11" s="17"/>
    </row>
    <row r="12" spans="1:10" ht="20.25" thickBot="1">
      <c r="A12" s="18"/>
      <c r="B12" s="19" t="s">
        <v>14</v>
      </c>
      <c r="C12" s="19"/>
      <c r="D12" s="20">
        <v>632</v>
      </c>
      <c r="E12" s="20">
        <v>312</v>
      </c>
      <c r="F12" s="20">
        <v>337</v>
      </c>
      <c r="G12" s="20">
        <v>1321</v>
      </c>
      <c r="H12" s="21">
        <v>2602</v>
      </c>
      <c r="I12" s="8"/>
      <c r="J12" s="17"/>
    </row>
    <row r="13" spans="1:10" ht="15.75" customHeight="1">
      <c r="A13" s="18"/>
      <c r="B13" s="22"/>
      <c r="C13" s="22" t="s">
        <v>15</v>
      </c>
      <c r="D13" s="23">
        <v>164</v>
      </c>
      <c r="E13" s="23">
        <v>82</v>
      </c>
      <c r="F13" s="23">
        <v>86</v>
      </c>
      <c r="G13" s="23">
        <v>305</v>
      </c>
      <c r="H13" s="24">
        <v>637</v>
      </c>
      <c r="I13" s="8"/>
      <c r="J13" s="17"/>
    </row>
    <row r="14" spans="1:10" ht="15.75" customHeight="1">
      <c r="A14" s="18"/>
      <c r="B14" s="22"/>
      <c r="C14" s="22" t="s">
        <v>16</v>
      </c>
      <c r="D14" s="23">
        <v>24</v>
      </c>
      <c r="E14" s="23">
        <v>10</v>
      </c>
      <c r="F14" s="23">
        <v>15</v>
      </c>
      <c r="G14" s="23">
        <v>45</v>
      </c>
      <c r="H14" s="24">
        <v>94</v>
      </c>
      <c r="I14" s="8"/>
      <c r="J14" s="17"/>
    </row>
    <row r="15" spans="1:10" ht="15.75" customHeight="1">
      <c r="A15" s="18"/>
      <c r="B15" s="22"/>
      <c r="C15" s="22" t="s">
        <v>13</v>
      </c>
      <c r="D15" s="23">
        <v>44</v>
      </c>
      <c r="E15" s="23">
        <v>27</v>
      </c>
      <c r="F15" s="23">
        <v>29</v>
      </c>
      <c r="G15" s="23">
        <v>138</v>
      </c>
      <c r="H15" s="24">
        <v>238</v>
      </c>
      <c r="I15" s="8"/>
      <c r="J15" s="17"/>
    </row>
    <row r="16" spans="1:10" ht="15.75" customHeight="1">
      <c r="A16" s="18"/>
      <c r="B16" s="22"/>
      <c r="C16" s="22" t="s">
        <v>17</v>
      </c>
      <c r="D16" s="25">
        <v>400</v>
      </c>
      <c r="E16" s="23">
        <v>193</v>
      </c>
      <c r="F16" s="23">
        <v>207</v>
      </c>
      <c r="G16" s="23">
        <v>833</v>
      </c>
      <c r="H16" s="24">
        <v>1633</v>
      </c>
      <c r="I16" s="8"/>
      <c r="J16" s="17"/>
    </row>
    <row r="17" spans="1:10">
      <c r="A17" s="13" t="s">
        <v>18</v>
      </c>
      <c r="B17" s="14"/>
      <c r="C17" s="14"/>
      <c r="D17" s="15">
        <v>427</v>
      </c>
      <c r="E17" s="15">
        <v>264</v>
      </c>
      <c r="F17" s="15">
        <v>1081</v>
      </c>
      <c r="G17" s="15">
        <v>1285</v>
      </c>
      <c r="H17" s="16">
        <v>3057</v>
      </c>
      <c r="I17" s="8"/>
      <c r="J17" s="2"/>
    </row>
    <row r="18" spans="1:10" ht="4.5" customHeight="1">
      <c r="A18" s="26"/>
      <c r="B18" s="27"/>
      <c r="C18" s="27"/>
      <c r="D18" s="28">
        <v>427</v>
      </c>
      <c r="E18" s="28">
        <v>264</v>
      </c>
      <c r="F18" s="28">
        <v>1081</v>
      </c>
      <c r="G18" s="28">
        <v>1285</v>
      </c>
      <c r="H18" s="29">
        <v>3057</v>
      </c>
      <c r="I18" s="8"/>
      <c r="J18" s="2"/>
    </row>
    <row r="19" spans="1:10" ht="15.75" customHeight="1">
      <c r="A19" s="18"/>
      <c r="B19" s="22"/>
      <c r="C19" s="22" t="s">
        <v>10</v>
      </c>
      <c r="D19" s="23">
        <v>137</v>
      </c>
      <c r="E19" s="23">
        <v>84</v>
      </c>
      <c r="F19" s="23">
        <v>391</v>
      </c>
      <c r="G19" s="23">
        <v>392</v>
      </c>
      <c r="H19" s="24">
        <v>1004</v>
      </c>
      <c r="I19" s="8"/>
      <c r="J19" s="2"/>
    </row>
    <row r="20" spans="1:10" ht="15.75" customHeight="1" thickBot="1">
      <c r="A20" s="30"/>
      <c r="B20" s="31"/>
      <c r="C20" s="31" t="s">
        <v>11</v>
      </c>
      <c r="D20" s="32">
        <v>290</v>
      </c>
      <c r="E20" s="32">
        <v>180</v>
      </c>
      <c r="F20" s="32">
        <v>690</v>
      </c>
      <c r="G20" s="32">
        <v>893</v>
      </c>
      <c r="H20" s="33">
        <v>2053</v>
      </c>
      <c r="I20" s="8"/>
      <c r="J20" s="2"/>
    </row>
    <row r="21" spans="1:10" ht="12.75" customHeight="1">
      <c r="A21" s="34" t="s">
        <v>123</v>
      </c>
      <c r="B21" s="34"/>
      <c r="C21" s="34"/>
      <c r="D21" s="34"/>
      <c r="E21" s="34"/>
      <c r="F21" s="34"/>
      <c r="G21" s="34"/>
      <c r="H21" s="34"/>
      <c r="I21" s="2"/>
      <c r="J21" s="2"/>
    </row>
    <row r="22" spans="1:10" ht="12.75" customHeight="1">
      <c r="A22" s="34" t="s">
        <v>19</v>
      </c>
      <c r="B22" s="34"/>
      <c r="C22" s="34"/>
      <c r="D22" s="35"/>
      <c r="E22" s="35"/>
      <c r="F22" s="35"/>
      <c r="G22" s="35"/>
      <c r="H22" s="35"/>
      <c r="I22" s="2"/>
      <c r="J22" s="2"/>
    </row>
    <row r="23" spans="1:10" ht="12.75" customHeight="1">
      <c r="A23" s="34" t="s">
        <v>20</v>
      </c>
      <c r="B23" s="34"/>
      <c r="C23" s="34"/>
      <c r="D23" s="34"/>
      <c r="E23" s="34"/>
      <c r="F23" s="35"/>
      <c r="G23" s="35"/>
      <c r="H23" s="35"/>
      <c r="I23" s="2"/>
      <c r="J23" s="2"/>
    </row>
  </sheetData>
  <pageMargins left="0.79" right="0.79" top="0.98" bottom="0.98" header="0.49" footer="0.49"/>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E9" sqref="E9"/>
    </sheetView>
  </sheetViews>
  <sheetFormatPr baseColWidth="10" defaultRowHeight="15"/>
  <cols>
    <col min="1" max="1" width="26.7109375" style="70" bestFit="1" customWidth="1"/>
    <col min="2" max="2" width="15.85546875" style="70" bestFit="1" customWidth="1"/>
    <col min="3" max="3" width="6" style="70" customWidth="1"/>
    <col min="4" max="4" width="6.5703125" style="70" customWidth="1"/>
    <col min="5" max="5" width="11.42578125" style="70"/>
    <col min="6" max="6" width="13.28515625" style="70" bestFit="1" customWidth="1"/>
    <col min="7" max="7" width="9.85546875" style="70" customWidth="1"/>
    <col min="8" max="16384" width="11.42578125" style="70"/>
  </cols>
  <sheetData>
    <row r="1" spans="1:7" ht="20.25" thickBot="1">
      <c r="A1" s="133" t="s">
        <v>119</v>
      </c>
      <c r="B1" s="134"/>
      <c r="C1" s="133"/>
      <c r="D1" s="133"/>
      <c r="E1" s="133"/>
      <c r="F1" s="133"/>
      <c r="G1" s="134"/>
    </row>
    <row r="2" spans="1:7" ht="15.75" thickTop="1">
      <c r="A2" s="166"/>
    </row>
    <row r="3" spans="1:7">
      <c r="A3" s="167"/>
    </row>
    <row r="4" spans="1:7" ht="15" customHeight="1">
      <c r="A4" s="494"/>
      <c r="B4" s="495"/>
      <c r="C4" s="498" t="s">
        <v>6</v>
      </c>
      <c r="D4" s="499"/>
      <c r="E4" s="499"/>
      <c r="F4" s="499"/>
      <c r="G4" s="500"/>
    </row>
    <row r="5" spans="1:7">
      <c r="A5" s="496"/>
      <c r="B5" s="497"/>
      <c r="C5" s="168" t="s">
        <v>1</v>
      </c>
      <c r="D5" s="168" t="s">
        <v>2</v>
      </c>
      <c r="E5" s="168" t="s">
        <v>3</v>
      </c>
      <c r="F5" s="168" t="s">
        <v>4</v>
      </c>
      <c r="G5" s="466" t="s">
        <v>5</v>
      </c>
    </row>
    <row r="6" spans="1:7" ht="15" customHeight="1">
      <c r="A6" s="501" t="s">
        <v>7</v>
      </c>
      <c r="B6" s="502"/>
      <c r="C6" s="169">
        <v>23.62</v>
      </c>
      <c r="D6" s="169">
        <v>10.68</v>
      </c>
      <c r="E6" s="169">
        <v>16.82</v>
      </c>
      <c r="F6" s="169">
        <v>48.88</v>
      </c>
      <c r="G6" s="467">
        <v>100</v>
      </c>
    </row>
    <row r="7" spans="1:7">
      <c r="A7" s="503" t="s">
        <v>8</v>
      </c>
      <c r="B7" s="168" t="s">
        <v>400</v>
      </c>
      <c r="C7" s="169">
        <v>25.23</v>
      </c>
      <c r="D7" s="169">
        <v>11.02</v>
      </c>
      <c r="E7" s="169">
        <v>13.72</v>
      </c>
      <c r="F7" s="169">
        <v>50.02</v>
      </c>
      <c r="G7" s="467">
        <v>100</v>
      </c>
    </row>
    <row r="8" spans="1:7">
      <c r="A8" s="504"/>
      <c r="B8" s="168" t="s">
        <v>21</v>
      </c>
      <c r="C8" s="169">
        <v>26.05</v>
      </c>
      <c r="D8" s="169">
        <v>10.97</v>
      </c>
      <c r="E8" s="169">
        <v>14.02</v>
      </c>
      <c r="F8" s="169">
        <v>48.96</v>
      </c>
      <c r="G8" s="467">
        <v>100</v>
      </c>
    </row>
    <row r="9" spans="1:7">
      <c r="A9" s="505"/>
      <c r="B9" s="168" t="s">
        <v>120</v>
      </c>
      <c r="C9" s="169">
        <v>22.51</v>
      </c>
      <c r="D9" s="169">
        <v>11.17</v>
      </c>
      <c r="E9" s="169">
        <v>12.72</v>
      </c>
      <c r="F9" s="169">
        <v>53.6</v>
      </c>
      <c r="G9" s="467">
        <v>100</v>
      </c>
    </row>
    <row r="10" spans="1:7">
      <c r="A10" s="503" t="s">
        <v>18</v>
      </c>
      <c r="B10" s="168" t="s">
        <v>400</v>
      </c>
      <c r="C10" s="169">
        <v>13.97</v>
      </c>
      <c r="D10" s="169">
        <v>8.64</v>
      </c>
      <c r="E10" s="169">
        <v>35.36</v>
      </c>
      <c r="F10" s="169">
        <v>42.03</v>
      </c>
      <c r="G10" s="467">
        <v>100</v>
      </c>
    </row>
    <row r="11" spans="1:7">
      <c r="A11" s="506"/>
      <c r="B11" s="468" t="s">
        <v>21</v>
      </c>
      <c r="C11" s="469">
        <v>13.97</v>
      </c>
      <c r="D11" s="469">
        <v>8.64</v>
      </c>
      <c r="E11" s="469">
        <v>35.36</v>
      </c>
      <c r="F11" s="469">
        <v>42.03</v>
      </c>
      <c r="G11" s="470">
        <v>100</v>
      </c>
    </row>
  </sheetData>
  <mergeCells count="5">
    <mergeCell ref="A4:B5"/>
    <mergeCell ref="C4:G4"/>
    <mergeCell ref="A6:B6"/>
    <mergeCell ref="A7:A9"/>
    <mergeCell ref="A10:A11"/>
  </mergeCells>
  <pageMargins left="0.78740157499999996" right="0.78740157499999996" top="0.984251969" bottom="0.984251969" header="0.4921259845" footer="0.4921259845"/>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6"/>
  <sheetViews>
    <sheetView showGridLines="0" workbookViewId="0"/>
  </sheetViews>
  <sheetFormatPr baseColWidth="10" defaultRowHeight="15"/>
  <cols>
    <col min="1" max="1" width="2.5703125" style="37" customWidth="1"/>
    <col min="2" max="2" width="3.5703125" style="37" customWidth="1"/>
    <col min="3" max="3" width="32" style="37" bestFit="1" customWidth="1"/>
    <col min="4" max="4" width="9.28515625" style="37" bestFit="1" customWidth="1"/>
    <col min="5" max="10" width="9.28515625" style="37" customWidth="1"/>
    <col min="11" max="11" width="7.85546875" style="37" customWidth="1"/>
    <col min="12" max="12" width="9" style="37" customWidth="1"/>
    <col min="13" max="16384" width="11.42578125" style="37"/>
  </cols>
  <sheetData>
    <row r="1" spans="1:12" ht="20.25" thickBot="1">
      <c r="A1" s="36" t="s">
        <v>22</v>
      </c>
      <c r="B1" s="133"/>
      <c r="C1" s="134"/>
      <c r="D1" s="133"/>
      <c r="E1" s="133"/>
      <c r="F1" s="133"/>
      <c r="G1" s="133"/>
      <c r="H1" s="134"/>
      <c r="I1" s="1"/>
    </row>
    <row r="2" spans="1:12" ht="16.5" thickTop="1" thickBot="1">
      <c r="A2" s="38" t="s">
        <v>122</v>
      </c>
      <c r="B2" s="4"/>
      <c r="C2" s="4"/>
      <c r="D2" s="4"/>
      <c r="E2" s="1"/>
      <c r="F2" s="1"/>
      <c r="G2" s="1"/>
      <c r="H2" s="1"/>
      <c r="I2" s="1"/>
    </row>
    <row r="3" spans="1:12" ht="18" customHeight="1">
      <c r="K3" s="507" t="s">
        <v>124</v>
      </c>
      <c r="L3" s="508"/>
    </row>
    <row r="4" spans="1:12" ht="19.5" customHeight="1" thickBot="1">
      <c r="A4" s="39"/>
      <c r="B4" s="39"/>
      <c r="C4" s="39"/>
      <c r="D4" s="170">
        <v>40513</v>
      </c>
      <c r="E4" s="170">
        <v>40878</v>
      </c>
      <c r="F4" s="170">
        <v>41244</v>
      </c>
      <c r="G4" s="170">
        <v>41609</v>
      </c>
      <c r="H4" s="170">
        <v>41974</v>
      </c>
      <c r="I4" s="173">
        <v>42339</v>
      </c>
      <c r="J4" s="170">
        <v>42384</v>
      </c>
      <c r="K4" s="40" t="s">
        <v>23</v>
      </c>
      <c r="L4" s="41" t="s">
        <v>24</v>
      </c>
    </row>
    <row r="5" spans="1:12">
      <c r="A5" s="42" t="s">
        <v>7</v>
      </c>
      <c r="B5" s="43"/>
      <c r="C5" s="43"/>
      <c r="D5" s="44">
        <v>21916</v>
      </c>
      <c r="E5" s="44">
        <v>21469</v>
      </c>
      <c r="F5" s="44">
        <v>21281</v>
      </c>
      <c r="G5" s="44">
        <v>21431</v>
      </c>
      <c r="H5" s="44">
        <v>21151</v>
      </c>
      <c r="I5" s="171">
        <v>21321</v>
      </c>
      <c r="J5" s="44">
        <v>21326</v>
      </c>
      <c r="K5" s="45">
        <f>J5-H5</f>
        <v>175</v>
      </c>
      <c r="L5" s="177">
        <f>J5/H5-1</f>
        <v>8.2738404803555099E-3</v>
      </c>
    </row>
    <row r="6" spans="1:12" ht="21.75" customHeight="1">
      <c r="A6" s="46" t="s">
        <v>8</v>
      </c>
      <c r="B6" s="47"/>
      <c r="C6" s="47"/>
      <c r="D6" s="48">
        <v>18671</v>
      </c>
      <c r="E6" s="48">
        <v>18266</v>
      </c>
      <c r="F6" s="48">
        <v>18168</v>
      </c>
      <c r="G6" s="48">
        <v>18326</v>
      </c>
      <c r="H6" s="48">
        <v>18099</v>
      </c>
      <c r="I6" s="172">
        <v>18268</v>
      </c>
      <c r="J6" s="48">
        <v>18269</v>
      </c>
      <c r="K6" s="49">
        <f t="shared" ref="K6:K20" si="0">J6-H6</f>
        <v>170</v>
      </c>
      <c r="L6" s="178">
        <f t="shared" ref="L6:L20" si="1">J6/H6-1</f>
        <v>9.3927841317200667E-3</v>
      </c>
    </row>
    <row r="7" spans="1:12" ht="15.75" thickBot="1">
      <c r="A7" s="50"/>
      <c r="B7" s="51" t="s">
        <v>9</v>
      </c>
      <c r="C7" s="51"/>
      <c r="D7" s="52">
        <v>16133</v>
      </c>
      <c r="E7" s="52">
        <v>15611</v>
      </c>
      <c r="F7" s="52">
        <v>15413</v>
      </c>
      <c r="G7" s="52">
        <v>15401</v>
      </c>
      <c r="H7" s="52">
        <v>15527</v>
      </c>
      <c r="I7" s="174">
        <v>15698</v>
      </c>
      <c r="J7" s="52">
        <v>15667</v>
      </c>
      <c r="K7" s="53">
        <f t="shared" si="0"/>
        <v>140</v>
      </c>
      <c r="L7" s="179">
        <f t="shared" si="1"/>
        <v>9.0165518129710076E-3</v>
      </c>
    </row>
    <row r="8" spans="1:12" ht="15.75" customHeight="1">
      <c r="A8" s="50"/>
      <c r="B8" s="54"/>
      <c r="C8" s="54" t="s">
        <v>25</v>
      </c>
      <c r="D8" s="55">
        <v>6738</v>
      </c>
      <c r="E8" s="55">
        <v>6538</v>
      </c>
      <c r="F8" s="55">
        <v>6490</v>
      </c>
      <c r="G8" s="55">
        <v>6492</v>
      </c>
      <c r="H8" s="55">
        <v>6565</v>
      </c>
      <c r="I8" s="175">
        <v>6654</v>
      </c>
      <c r="J8" s="55">
        <v>6645</v>
      </c>
      <c r="K8" s="56">
        <f t="shared" si="0"/>
        <v>80</v>
      </c>
      <c r="L8" s="180">
        <f t="shared" si="1"/>
        <v>1.2185833968012094E-2</v>
      </c>
    </row>
    <row r="9" spans="1:12" ht="15.75" customHeight="1">
      <c r="A9" s="50"/>
      <c r="B9" s="54"/>
      <c r="C9" s="54" t="s">
        <v>26</v>
      </c>
      <c r="D9" s="55">
        <v>7117</v>
      </c>
      <c r="E9" s="55">
        <v>6857</v>
      </c>
      <c r="F9" s="55">
        <v>6731</v>
      </c>
      <c r="G9" s="55">
        <v>6702</v>
      </c>
      <c r="H9" s="55">
        <v>6744</v>
      </c>
      <c r="I9" s="175">
        <v>6811</v>
      </c>
      <c r="J9" s="55">
        <v>6797</v>
      </c>
      <c r="K9" s="56">
        <f t="shared" si="0"/>
        <v>53</v>
      </c>
      <c r="L9" s="180">
        <f t="shared" si="1"/>
        <v>7.8588374851720211E-3</v>
      </c>
    </row>
    <row r="10" spans="1:12" ht="15.75" customHeight="1">
      <c r="A10" s="50"/>
      <c r="B10" s="54"/>
      <c r="C10" s="54" t="s">
        <v>27</v>
      </c>
      <c r="D10" s="55">
        <v>677</v>
      </c>
      <c r="E10" s="55">
        <v>671</v>
      </c>
      <c r="F10" s="55">
        <v>674</v>
      </c>
      <c r="G10" s="55">
        <v>685</v>
      </c>
      <c r="H10" s="55">
        <v>688</v>
      </c>
      <c r="I10" s="175">
        <v>691</v>
      </c>
      <c r="J10" s="55">
        <v>691</v>
      </c>
      <c r="K10" s="56">
        <f t="shared" si="0"/>
        <v>3</v>
      </c>
      <c r="L10" s="180">
        <f t="shared" si="1"/>
        <v>4.3604651162789665E-3</v>
      </c>
    </row>
    <row r="11" spans="1:12" ht="15.75" customHeight="1">
      <c r="A11" s="50"/>
      <c r="B11" s="54"/>
      <c r="C11" s="54" t="s">
        <v>28</v>
      </c>
      <c r="D11" s="55">
        <v>1601</v>
      </c>
      <c r="E11" s="55">
        <v>1545</v>
      </c>
      <c r="F11" s="55">
        <v>1518</v>
      </c>
      <c r="G11" s="55">
        <v>1522</v>
      </c>
      <c r="H11" s="55">
        <v>1530</v>
      </c>
      <c r="I11" s="175">
        <v>1542</v>
      </c>
      <c r="J11" s="55">
        <v>1534</v>
      </c>
      <c r="K11" s="56">
        <f t="shared" si="0"/>
        <v>4</v>
      </c>
      <c r="L11" s="180">
        <f t="shared" si="1"/>
        <v>2.614379084967311E-3</v>
      </c>
    </row>
    <row r="12" spans="1:12" ht="15.75" thickBot="1">
      <c r="A12" s="50"/>
      <c r="B12" s="51" t="s">
        <v>14</v>
      </c>
      <c r="C12" s="51"/>
      <c r="D12" s="52">
        <v>2538</v>
      </c>
      <c r="E12" s="52">
        <v>2655</v>
      </c>
      <c r="F12" s="52">
        <v>2755</v>
      </c>
      <c r="G12" s="52">
        <v>2925</v>
      </c>
      <c r="H12" s="52">
        <v>2572</v>
      </c>
      <c r="I12" s="174">
        <v>2570</v>
      </c>
      <c r="J12" s="52">
        <v>2602</v>
      </c>
      <c r="K12" s="53">
        <f t="shared" si="0"/>
        <v>30</v>
      </c>
      <c r="L12" s="179">
        <f t="shared" si="1"/>
        <v>1.1664074650077794E-2</v>
      </c>
    </row>
    <row r="13" spans="1:12" ht="15.75" customHeight="1">
      <c r="A13" s="50"/>
      <c r="B13" s="54"/>
      <c r="C13" s="54" t="s">
        <v>29</v>
      </c>
      <c r="D13" s="55">
        <v>456</v>
      </c>
      <c r="E13" s="55">
        <v>540</v>
      </c>
      <c r="F13" s="55">
        <v>585</v>
      </c>
      <c r="G13" s="55">
        <v>810</v>
      </c>
      <c r="H13" s="55">
        <v>636</v>
      </c>
      <c r="I13" s="175">
        <v>627</v>
      </c>
      <c r="J13" s="55">
        <v>637</v>
      </c>
      <c r="K13" s="56">
        <f t="shared" si="0"/>
        <v>1</v>
      </c>
      <c r="L13" s="180">
        <f t="shared" si="1"/>
        <v>1.5723270440251014E-3</v>
      </c>
    </row>
    <row r="14" spans="1:12" ht="15.75" customHeight="1">
      <c r="A14" s="50"/>
      <c r="B14" s="54"/>
      <c r="C14" s="54" t="s">
        <v>30</v>
      </c>
      <c r="D14" s="55">
        <v>147</v>
      </c>
      <c r="E14" s="55">
        <v>139</v>
      </c>
      <c r="F14" s="55">
        <v>95</v>
      </c>
      <c r="G14" s="55">
        <v>96</v>
      </c>
      <c r="H14" s="55">
        <v>91</v>
      </c>
      <c r="I14" s="175">
        <v>94</v>
      </c>
      <c r="J14" s="55">
        <v>94</v>
      </c>
      <c r="K14" s="56">
        <f t="shared" si="0"/>
        <v>3</v>
      </c>
      <c r="L14" s="180">
        <f t="shared" si="1"/>
        <v>3.2967032967033072E-2</v>
      </c>
    </row>
    <row r="15" spans="1:12" ht="15.75" customHeight="1">
      <c r="A15" s="50"/>
      <c r="B15" s="54"/>
      <c r="C15" s="54" t="s">
        <v>31</v>
      </c>
      <c r="D15" s="55">
        <v>188</v>
      </c>
      <c r="E15" s="55">
        <v>201</v>
      </c>
      <c r="F15" s="55">
        <v>210</v>
      </c>
      <c r="G15" s="55">
        <v>200</v>
      </c>
      <c r="H15" s="55">
        <v>220</v>
      </c>
      <c r="I15" s="175">
        <v>221</v>
      </c>
      <c r="J15" s="55">
        <v>238</v>
      </c>
      <c r="K15" s="56">
        <f t="shared" si="0"/>
        <v>18</v>
      </c>
      <c r="L15" s="180">
        <f t="shared" si="1"/>
        <v>8.181818181818179E-2</v>
      </c>
    </row>
    <row r="16" spans="1:12" ht="15.75" customHeight="1">
      <c r="A16" s="50"/>
      <c r="B16" s="54"/>
      <c r="C16" s="54" t="s">
        <v>32</v>
      </c>
      <c r="D16" s="55">
        <v>1747</v>
      </c>
      <c r="E16" s="55">
        <v>1775</v>
      </c>
      <c r="F16" s="55">
        <v>1865</v>
      </c>
      <c r="G16" s="55">
        <v>1819</v>
      </c>
      <c r="H16" s="55">
        <v>1625</v>
      </c>
      <c r="I16" s="175">
        <v>1628</v>
      </c>
      <c r="J16" s="55">
        <v>1633</v>
      </c>
      <c r="K16" s="56">
        <f t="shared" si="0"/>
        <v>8</v>
      </c>
      <c r="L16" s="180">
        <f t="shared" si="1"/>
        <v>4.9230769230770299E-3</v>
      </c>
    </row>
    <row r="17" spans="1:12">
      <c r="A17" s="46" t="s">
        <v>18</v>
      </c>
      <c r="B17" s="47"/>
      <c r="C17" s="47"/>
      <c r="D17" s="48">
        <v>3245</v>
      </c>
      <c r="E17" s="48">
        <v>3203</v>
      </c>
      <c r="F17" s="48">
        <v>3113</v>
      </c>
      <c r="G17" s="48">
        <v>3105</v>
      </c>
      <c r="H17" s="48">
        <v>3052</v>
      </c>
      <c r="I17" s="172">
        <v>3053</v>
      </c>
      <c r="J17" s="48">
        <v>3057</v>
      </c>
      <c r="K17" s="49">
        <f t="shared" si="0"/>
        <v>5</v>
      </c>
      <c r="L17" s="178">
        <f t="shared" si="1"/>
        <v>1.6382699868937589E-3</v>
      </c>
    </row>
    <row r="18" spans="1:12" s="61" customFormat="1" ht="5.25" customHeight="1">
      <c r="A18" s="57"/>
      <c r="B18" s="58"/>
      <c r="C18" s="58"/>
      <c r="D18" s="59">
        <v>3245</v>
      </c>
      <c r="E18" s="59">
        <v>3203</v>
      </c>
      <c r="F18" s="59">
        <v>3113</v>
      </c>
      <c r="G18" s="59">
        <v>3105</v>
      </c>
      <c r="H18" s="59">
        <v>3052</v>
      </c>
      <c r="I18" s="175"/>
      <c r="J18" s="59">
        <v>3057</v>
      </c>
      <c r="K18" s="60">
        <f t="shared" si="0"/>
        <v>5</v>
      </c>
      <c r="L18" s="181"/>
    </row>
    <row r="19" spans="1:12" ht="15.75" customHeight="1">
      <c r="A19" s="50"/>
      <c r="B19" s="54"/>
      <c r="C19" s="54" t="s">
        <v>25</v>
      </c>
      <c r="D19" s="55">
        <v>1067</v>
      </c>
      <c r="E19" s="55">
        <v>1037</v>
      </c>
      <c r="F19" s="55">
        <v>1014</v>
      </c>
      <c r="G19" s="55">
        <v>1022</v>
      </c>
      <c r="H19" s="55">
        <v>986</v>
      </c>
      <c r="I19" s="175">
        <v>1004</v>
      </c>
      <c r="J19" s="55">
        <v>1004</v>
      </c>
      <c r="K19" s="56">
        <f t="shared" si="0"/>
        <v>18</v>
      </c>
      <c r="L19" s="180">
        <f t="shared" si="1"/>
        <v>1.8255578093306246E-2</v>
      </c>
    </row>
    <row r="20" spans="1:12" ht="15.75" customHeight="1" thickBot="1">
      <c r="A20" s="62"/>
      <c r="B20" s="63"/>
      <c r="C20" s="63" t="s">
        <v>26</v>
      </c>
      <c r="D20" s="63">
        <v>2178</v>
      </c>
      <c r="E20" s="64">
        <v>2166</v>
      </c>
      <c r="F20" s="64">
        <v>2099</v>
      </c>
      <c r="G20" s="64">
        <v>2083</v>
      </c>
      <c r="H20" s="64">
        <v>2066</v>
      </c>
      <c r="I20" s="176">
        <v>2049</v>
      </c>
      <c r="J20" s="64">
        <v>2053</v>
      </c>
      <c r="K20" s="65">
        <f t="shared" si="0"/>
        <v>-13</v>
      </c>
      <c r="L20" s="182">
        <f t="shared" si="1"/>
        <v>-6.2923523717328678E-3</v>
      </c>
    </row>
    <row r="21" spans="1:12" ht="13.5" customHeight="1">
      <c r="A21" s="66" t="s">
        <v>123</v>
      </c>
      <c r="B21" s="39"/>
      <c r="C21" s="39"/>
      <c r="D21" s="39"/>
      <c r="E21" s="67"/>
      <c r="F21" s="67"/>
      <c r="G21" s="67"/>
      <c r="H21" s="67"/>
      <c r="I21" s="67"/>
      <c r="J21" s="67"/>
    </row>
    <row r="22" spans="1:12" ht="13.5" customHeight="1">
      <c r="A22" s="66" t="s">
        <v>19</v>
      </c>
      <c r="B22" s="39"/>
      <c r="C22" s="39"/>
      <c r="D22" s="39"/>
      <c r="E22" s="67"/>
      <c r="F22" s="67"/>
      <c r="G22" s="68"/>
      <c r="H22" s="67"/>
      <c r="I22" s="67"/>
      <c r="J22" s="67"/>
    </row>
    <row r="23" spans="1:12" ht="13.5" customHeight="1">
      <c r="A23" s="66" t="s">
        <v>20</v>
      </c>
      <c r="B23" s="39"/>
      <c r="C23" s="39"/>
      <c r="D23" s="39"/>
      <c r="E23" s="69"/>
      <c r="F23" s="69"/>
      <c r="G23" s="68"/>
      <c r="H23" s="68"/>
      <c r="I23" s="68"/>
      <c r="J23" s="68"/>
    </row>
    <row r="24" spans="1:12">
      <c r="G24" s="67"/>
      <c r="H24" s="67"/>
      <c r="I24" s="67"/>
      <c r="J24" s="67"/>
    </row>
    <row r="25" spans="1:12">
      <c r="G25" s="67"/>
      <c r="H25" s="67"/>
      <c r="I25" s="67"/>
      <c r="J25" s="67"/>
    </row>
    <row r="26" spans="1:12">
      <c r="G26" s="69"/>
      <c r="H26" s="69"/>
      <c r="I26" s="69"/>
      <c r="J26" s="69"/>
    </row>
  </sheetData>
  <mergeCells count="1">
    <mergeCell ref="K3:L3"/>
  </mergeCells>
  <pageMargins left="0.7" right="0.7" top="0.75" bottom="0.75" header="0.3" footer="0.3"/>
  <pageSetup paperSize="9" scale="87"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
  <sheetViews>
    <sheetView showGridLines="0" workbookViewId="0"/>
  </sheetViews>
  <sheetFormatPr baseColWidth="10" defaultRowHeight="15"/>
  <cols>
    <col min="1" max="1" width="16.7109375" style="70" customWidth="1"/>
    <col min="2" max="2" width="9.140625" style="70" customWidth="1"/>
    <col min="3" max="8" width="10.7109375" style="70" customWidth="1"/>
    <col min="9" max="16384" width="11.42578125" style="70"/>
  </cols>
  <sheetData>
    <row r="1" spans="1:8" ht="20.25" thickBot="1">
      <c r="A1" s="133" t="s">
        <v>33</v>
      </c>
      <c r="B1" s="133"/>
      <c r="C1" s="133"/>
      <c r="D1" s="133"/>
      <c r="E1" s="133"/>
      <c r="F1" s="133"/>
      <c r="G1" s="133"/>
    </row>
    <row r="2" spans="1:8" ht="16.5" thickTop="1" thickBot="1"/>
    <row r="3" spans="1:8" ht="15.75" customHeight="1" thickBot="1">
      <c r="A3" s="71"/>
      <c r="B3" s="71"/>
      <c r="C3" s="71"/>
      <c r="D3" s="71"/>
      <c r="E3" s="71"/>
      <c r="F3" s="71"/>
      <c r="G3" s="509" t="str">
        <f>CONCATENATE("Evolution entre ",E4," et ",F4)</f>
        <v>Evolution entre 2014-2015 et 2015-2016</v>
      </c>
      <c r="H3" s="510"/>
    </row>
    <row r="4" spans="1:8" ht="19.5">
      <c r="A4" s="72"/>
      <c r="B4" s="73" t="s">
        <v>126</v>
      </c>
      <c r="C4" s="73" t="s">
        <v>127</v>
      </c>
      <c r="D4" s="73" t="s">
        <v>128</v>
      </c>
      <c r="E4" s="73" t="s">
        <v>129</v>
      </c>
      <c r="F4" s="73" t="s">
        <v>130</v>
      </c>
      <c r="G4" s="74" t="s">
        <v>23</v>
      </c>
      <c r="H4" s="75" t="s">
        <v>24</v>
      </c>
    </row>
    <row r="5" spans="1:8" ht="19.5">
      <c r="A5" s="76" t="s">
        <v>34</v>
      </c>
      <c r="B5" s="77">
        <f>B6+B7</f>
        <v>422</v>
      </c>
      <c r="C5" s="77">
        <f t="shared" ref="C5:D5" si="0">C6+C7</f>
        <v>498</v>
      </c>
      <c r="D5" s="77">
        <f t="shared" si="0"/>
        <v>1053</v>
      </c>
      <c r="E5" s="77">
        <v>1052</v>
      </c>
      <c r="F5" s="77">
        <f>F6+F7</f>
        <v>1143</v>
      </c>
      <c r="G5" s="78">
        <f>F5-E5</f>
        <v>91</v>
      </c>
      <c r="H5" s="79">
        <f>F5/E5-1</f>
        <v>8.6501901140684456E-2</v>
      </c>
    </row>
    <row r="6" spans="1:8" ht="16.5">
      <c r="A6" s="80" t="s">
        <v>35</v>
      </c>
      <c r="B6" s="81">
        <v>360</v>
      </c>
      <c r="C6" s="81">
        <v>434</v>
      </c>
      <c r="D6" s="81">
        <v>912</v>
      </c>
      <c r="E6" s="81">
        <v>890</v>
      </c>
      <c r="F6" s="81">
        <v>958</v>
      </c>
      <c r="G6" s="82">
        <f t="shared" ref="G6:G7" si="1">F6-E6</f>
        <v>68</v>
      </c>
      <c r="H6" s="83">
        <f t="shared" ref="H6:H7" si="2">F6/E6-1</f>
        <v>7.640449438202257E-2</v>
      </c>
    </row>
    <row r="7" spans="1:8" ht="17.25" thickBot="1">
      <c r="A7" s="84" t="s">
        <v>36</v>
      </c>
      <c r="B7" s="85">
        <v>62</v>
      </c>
      <c r="C7" s="85">
        <v>64</v>
      </c>
      <c r="D7" s="85">
        <v>141</v>
      </c>
      <c r="E7" s="85">
        <v>162</v>
      </c>
      <c r="F7" s="85">
        <v>185</v>
      </c>
      <c r="G7" s="86">
        <f t="shared" si="1"/>
        <v>23</v>
      </c>
      <c r="H7" s="87">
        <f t="shared" si="2"/>
        <v>0.14197530864197527</v>
      </c>
    </row>
    <row r="8" spans="1:8">
      <c r="A8" s="88" t="s">
        <v>37</v>
      </c>
      <c r="B8" s="71"/>
      <c r="C8" s="71"/>
      <c r="D8" s="71"/>
      <c r="E8" s="71"/>
      <c r="F8" s="71"/>
      <c r="G8" s="71"/>
      <c r="H8" s="71"/>
    </row>
    <row r="9" spans="1:8">
      <c r="A9" s="88" t="s">
        <v>125</v>
      </c>
      <c r="B9" s="71"/>
      <c r="C9" s="71"/>
      <c r="D9" s="71"/>
      <c r="E9" s="71"/>
      <c r="F9" s="71"/>
      <c r="G9" s="71"/>
      <c r="H9" s="71"/>
    </row>
  </sheetData>
  <mergeCells count="1">
    <mergeCell ref="G3:H3"/>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7"/>
  <sheetViews>
    <sheetView showGridLines="0" workbookViewId="0">
      <selection activeCell="S16" sqref="S16"/>
    </sheetView>
  </sheetViews>
  <sheetFormatPr baseColWidth="10" defaultRowHeight="11.25"/>
  <cols>
    <col min="1" max="1" width="1.7109375" style="129" customWidth="1"/>
    <col min="2" max="2" width="3.140625" style="130" customWidth="1"/>
    <col min="3" max="3" width="4.7109375" style="131" customWidth="1"/>
    <col min="4" max="4" width="33.7109375" style="132" customWidth="1"/>
    <col min="5" max="5" width="7" style="92" customWidth="1"/>
    <col min="6" max="13" width="6" style="92" customWidth="1"/>
    <col min="14" max="243" width="11.42578125" style="92"/>
    <col min="244" max="244" width="1.7109375" style="92" customWidth="1"/>
    <col min="245" max="245" width="3.140625" style="92" customWidth="1"/>
    <col min="246" max="246" width="4.7109375" style="92" customWidth="1"/>
    <col min="247" max="247" width="33.7109375" style="92" customWidth="1"/>
    <col min="248" max="248" width="7" style="92" customWidth="1"/>
    <col min="249" max="256" width="6" style="92" customWidth="1"/>
    <col min="257" max="499" width="11.42578125" style="92"/>
    <col min="500" max="500" width="1.7109375" style="92" customWidth="1"/>
    <col min="501" max="501" width="3.140625" style="92" customWidth="1"/>
    <col min="502" max="502" width="4.7109375" style="92" customWidth="1"/>
    <col min="503" max="503" width="33.7109375" style="92" customWidth="1"/>
    <col min="504" max="504" width="7" style="92" customWidth="1"/>
    <col min="505" max="512" width="6" style="92" customWidth="1"/>
    <col min="513" max="755" width="11.42578125" style="92"/>
    <col min="756" max="756" width="1.7109375" style="92" customWidth="1"/>
    <col min="757" max="757" width="3.140625" style="92" customWidth="1"/>
    <col min="758" max="758" width="4.7109375" style="92" customWidth="1"/>
    <col min="759" max="759" width="33.7109375" style="92" customWidth="1"/>
    <col min="760" max="760" width="7" style="92" customWidth="1"/>
    <col min="761" max="768" width="6" style="92" customWidth="1"/>
    <col min="769" max="1011" width="11.42578125" style="92"/>
    <col min="1012" max="1012" width="1.7109375" style="92" customWidth="1"/>
    <col min="1013" max="1013" width="3.140625" style="92" customWidth="1"/>
    <col min="1014" max="1014" width="4.7109375" style="92" customWidth="1"/>
    <col min="1015" max="1015" width="33.7109375" style="92" customWidth="1"/>
    <col min="1016" max="1016" width="7" style="92" customWidth="1"/>
    <col min="1017" max="1024" width="6" style="92" customWidth="1"/>
    <col min="1025" max="1267" width="11.42578125" style="92"/>
    <col min="1268" max="1268" width="1.7109375" style="92" customWidth="1"/>
    <col min="1269" max="1269" width="3.140625" style="92" customWidth="1"/>
    <col min="1270" max="1270" width="4.7109375" style="92" customWidth="1"/>
    <col min="1271" max="1271" width="33.7109375" style="92" customWidth="1"/>
    <col min="1272" max="1272" width="7" style="92" customWidth="1"/>
    <col min="1273" max="1280" width="6" style="92" customWidth="1"/>
    <col min="1281" max="1523" width="11.42578125" style="92"/>
    <col min="1524" max="1524" width="1.7109375" style="92" customWidth="1"/>
    <col min="1525" max="1525" width="3.140625" style="92" customWidth="1"/>
    <col min="1526" max="1526" width="4.7109375" style="92" customWidth="1"/>
    <col min="1527" max="1527" width="33.7109375" style="92" customWidth="1"/>
    <col min="1528" max="1528" width="7" style="92" customWidth="1"/>
    <col min="1529" max="1536" width="6" style="92" customWidth="1"/>
    <col min="1537" max="1779" width="11.42578125" style="92"/>
    <col min="1780" max="1780" width="1.7109375" style="92" customWidth="1"/>
    <col min="1781" max="1781" width="3.140625" style="92" customWidth="1"/>
    <col min="1782" max="1782" width="4.7109375" style="92" customWidth="1"/>
    <col min="1783" max="1783" width="33.7109375" style="92" customWidth="1"/>
    <col min="1784" max="1784" width="7" style="92" customWidth="1"/>
    <col min="1785" max="1792" width="6" style="92" customWidth="1"/>
    <col min="1793" max="2035" width="11.42578125" style="92"/>
    <col min="2036" max="2036" width="1.7109375" style="92" customWidth="1"/>
    <col min="2037" max="2037" width="3.140625" style="92" customWidth="1"/>
    <col min="2038" max="2038" width="4.7109375" style="92" customWidth="1"/>
    <col min="2039" max="2039" width="33.7109375" style="92" customWidth="1"/>
    <col min="2040" max="2040" width="7" style="92" customWidth="1"/>
    <col min="2041" max="2048" width="6" style="92" customWidth="1"/>
    <col min="2049" max="2291" width="11.42578125" style="92"/>
    <col min="2292" max="2292" width="1.7109375" style="92" customWidth="1"/>
    <col min="2293" max="2293" width="3.140625" style="92" customWidth="1"/>
    <col min="2294" max="2294" width="4.7109375" style="92" customWidth="1"/>
    <col min="2295" max="2295" width="33.7109375" style="92" customWidth="1"/>
    <col min="2296" max="2296" width="7" style="92" customWidth="1"/>
    <col min="2297" max="2304" width="6" style="92" customWidth="1"/>
    <col min="2305" max="2547" width="11.42578125" style="92"/>
    <col min="2548" max="2548" width="1.7109375" style="92" customWidth="1"/>
    <col min="2549" max="2549" width="3.140625" style="92" customWidth="1"/>
    <col min="2550" max="2550" width="4.7109375" style="92" customWidth="1"/>
    <col min="2551" max="2551" width="33.7109375" style="92" customWidth="1"/>
    <col min="2552" max="2552" width="7" style="92" customWidth="1"/>
    <col min="2553" max="2560" width="6" style="92" customWidth="1"/>
    <col min="2561" max="2803" width="11.42578125" style="92"/>
    <col min="2804" max="2804" width="1.7109375" style="92" customWidth="1"/>
    <col min="2805" max="2805" width="3.140625" style="92" customWidth="1"/>
    <col min="2806" max="2806" width="4.7109375" style="92" customWidth="1"/>
    <col min="2807" max="2807" width="33.7109375" style="92" customWidth="1"/>
    <col min="2808" max="2808" width="7" style="92" customWidth="1"/>
    <col min="2809" max="2816" width="6" style="92" customWidth="1"/>
    <col min="2817" max="3059" width="11.42578125" style="92"/>
    <col min="3060" max="3060" width="1.7109375" style="92" customWidth="1"/>
    <col min="3061" max="3061" width="3.140625" style="92" customWidth="1"/>
    <col min="3062" max="3062" width="4.7109375" style="92" customWidth="1"/>
    <col min="3063" max="3063" width="33.7109375" style="92" customWidth="1"/>
    <col min="3064" max="3064" width="7" style="92" customWidth="1"/>
    <col min="3065" max="3072" width="6" style="92" customWidth="1"/>
    <col min="3073" max="3315" width="11.42578125" style="92"/>
    <col min="3316" max="3316" width="1.7109375" style="92" customWidth="1"/>
    <col min="3317" max="3317" width="3.140625" style="92" customWidth="1"/>
    <col min="3318" max="3318" width="4.7109375" style="92" customWidth="1"/>
    <col min="3319" max="3319" width="33.7109375" style="92" customWidth="1"/>
    <col min="3320" max="3320" width="7" style="92" customWidth="1"/>
    <col min="3321" max="3328" width="6" style="92" customWidth="1"/>
    <col min="3329" max="3571" width="11.42578125" style="92"/>
    <col min="3572" max="3572" width="1.7109375" style="92" customWidth="1"/>
    <col min="3573" max="3573" width="3.140625" style="92" customWidth="1"/>
    <col min="3574" max="3574" width="4.7109375" style="92" customWidth="1"/>
    <col min="3575" max="3575" width="33.7109375" style="92" customWidth="1"/>
    <col min="3576" max="3576" width="7" style="92" customWidth="1"/>
    <col min="3577" max="3584" width="6" style="92" customWidth="1"/>
    <col min="3585" max="3827" width="11.42578125" style="92"/>
    <col min="3828" max="3828" width="1.7109375" style="92" customWidth="1"/>
    <col min="3829" max="3829" width="3.140625" style="92" customWidth="1"/>
    <col min="3830" max="3830" width="4.7109375" style="92" customWidth="1"/>
    <col min="3831" max="3831" width="33.7109375" style="92" customWidth="1"/>
    <col min="3832" max="3832" width="7" style="92" customWidth="1"/>
    <col min="3833" max="3840" width="6" style="92" customWidth="1"/>
    <col min="3841" max="4083" width="11.42578125" style="92"/>
    <col min="4084" max="4084" width="1.7109375" style="92" customWidth="1"/>
    <col min="4085" max="4085" width="3.140625" style="92" customWidth="1"/>
    <col min="4086" max="4086" width="4.7109375" style="92" customWidth="1"/>
    <col min="4087" max="4087" width="33.7109375" style="92" customWidth="1"/>
    <col min="4088" max="4088" width="7" style="92" customWidth="1"/>
    <col min="4089" max="4096" width="6" style="92" customWidth="1"/>
    <col min="4097" max="4339" width="11.42578125" style="92"/>
    <col min="4340" max="4340" width="1.7109375" style="92" customWidth="1"/>
    <col min="4341" max="4341" width="3.140625" style="92" customWidth="1"/>
    <col min="4342" max="4342" width="4.7109375" style="92" customWidth="1"/>
    <col min="4343" max="4343" width="33.7109375" style="92" customWidth="1"/>
    <col min="4344" max="4344" width="7" style="92" customWidth="1"/>
    <col min="4345" max="4352" width="6" style="92" customWidth="1"/>
    <col min="4353" max="4595" width="11.42578125" style="92"/>
    <col min="4596" max="4596" width="1.7109375" style="92" customWidth="1"/>
    <col min="4597" max="4597" width="3.140625" style="92" customWidth="1"/>
    <col min="4598" max="4598" width="4.7109375" style="92" customWidth="1"/>
    <col min="4599" max="4599" width="33.7109375" style="92" customWidth="1"/>
    <col min="4600" max="4600" width="7" style="92" customWidth="1"/>
    <col min="4601" max="4608" width="6" style="92" customWidth="1"/>
    <col min="4609" max="4851" width="11.42578125" style="92"/>
    <col min="4852" max="4852" width="1.7109375" style="92" customWidth="1"/>
    <col min="4853" max="4853" width="3.140625" style="92" customWidth="1"/>
    <col min="4854" max="4854" width="4.7109375" style="92" customWidth="1"/>
    <col min="4855" max="4855" width="33.7109375" style="92" customWidth="1"/>
    <col min="4856" max="4856" width="7" style="92" customWidth="1"/>
    <col min="4857" max="4864" width="6" style="92" customWidth="1"/>
    <col min="4865" max="5107" width="11.42578125" style="92"/>
    <col min="5108" max="5108" width="1.7109375" style="92" customWidth="1"/>
    <col min="5109" max="5109" width="3.140625" style="92" customWidth="1"/>
    <col min="5110" max="5110" width="4.7109375" style="92" customWidth="1"/>
    <col min="5111" max="5111" width="33.7109375" style="92" customWidth="1"/>
    <col min="5112" max="5112" width="7" style="92" customWidth="1"/>
    <col min="5113" max="5120" width="6" style="92" customWidth="1"/>
    <col min="5121" max="5363" width="11.42578125" style="92"/>
    <col min="5364" max="5364" width="1.7109375" style="92" customWidth="1"/>
    <col min="5365" max="5365" width="3.140625" style="92" customWidth="1"/>
    <col min="5366" max="5366" width="4.7109375" style="92" customWidth="1"/>
    <col min="5367" max="5367" width="33.7109375" style="92" customWidth="1"/>
    <col min="5368" max="5368" width="7" style="92" customWidth="1"/>
    <col min="5369" max="5376" width="6" style="92" customWidth="1"/>
    <col min="5377" max="5619" width="11.42578125" style="92"/>
    <col min="5620" max="5620" width="1.7109375" style="92" customWidth="1"/>
    <col min="5621" max="5621" width="3.140625" style="92" customWidth="1"/>
    <col min="5622" max="5622" width="4.7109375" style="92" customWidth="1"/>
    <col min="5623" max="5623" width="33.7109375" style="92" customWidth="1"/>
    <col min="5624" max="5624" width="7" style="92" customWidth="1"/>
    <col min="5625" max="5632" width="6" style="92" customWidth="1"/>
    <col min="5633" max="5875" width="11.42578125" style="92"/>
    <col min="5876" max="5876" width="1.7109375" style="92" customWidth="1"/>
    <col min="5877" max="5877" width="3.140625" style="92" customWidth="1"/>
    <col min="5878" max="5878" width="4.7109375" style="92" customWidth="1"/>
    <col min="5879" max="5879" width="33.7109375" style="92" customWidth="1"/>
    <col min="5880" max="5880" width="7" style="92" customWidth="1"/>
    <col min="5881" max="5888" width="6" style="92" customWidth="1"/>
    <col min="5889" max="6131" width="11.42578125" style="92"/>
    <col min="6132" max="6132" width="1.7109375" style="92" customWidth="1"/>
    <col min="6133" max="6133" width="3.140625" style="92" customWidth="1"/>
    <col min="6134" max="6134" width="4.7109375" style="92" customWidth="1"/>
    <col min="6135" max="6135" width="33.7109375" style="92" customWidth="1"/>
    <col min="6136" max="6136" width="7" style="92" customWidth="1"/>
    <col min="6137" max="6144" width="6" style="92" customWidth="1"/>
    <col min="6145" max="6387" width="11.42578125" style="92"/>
    <col min="6388" max="6388" width="1.7109375" style="92" customWidth="1"/>
    <col min="6389" max="6389" width="3.140625" style="92" customWidth="1"/>
    <col min="6390" max="6390" width="4.7109375" style="92" customWidth="1"/>
    <col min="6391" max="6391" width="33.7109375" style="92" customWidth="1"/>
    <col min="6392" max="6392" width="7" style="92" customWidth="1"/>
    <col min="6393" max="6400" width="6" style="92" customWidth="1"/>
    <col min="6401" max="6643" width="11.42578125" style="92"/>
    <col min="6644" max="6644" width="1.7109375" style="92" customWidth="1"/>
    <col min="6645" max="6645" width="3.140625" style="92" customWidth="1"/>
    <col min="6646" max="6646" width="4.7109375" style="92" customWidth="1"/>
    <col min="6647" max="6647" width="33.7109375" style="92" customWidth="1"/>
    <col min="6648" max="6648" width="7" style="92" customWidth="1"/>
    <col min="6649" max="6656" width="6" style="92" customWidth="1"/>
    <col min="6657" max="6899" width="11.42578125" style="92"/>
    <col min="6900" max="6900" width="1.7109375" style="92" customWidth="1"/>
    <col min="6901" max="6901" width="3.140625" style="92" customWidth="1"/>
    <col min="6902" max="6902" width="4.7109375" style="92" customWidth="1"/>
    <col min="6903" max="6903" width="33.7109375" style="92" customWidth="1"/>
    <col min="6904" max="6904" width="7" style="92" customWidth="1"/>
    <col min="6905" max="6912" width="6" style="92" customWidth="1"/>
    <col min="6913" max="7155" width="11.42578125" style="92"/>
    <col min="7156" max="7156" width="1.7109375" style="92" customWidth="1"/>
    <col min="7157" max="7157" width="3.140625" style="92" customWidth="1"/>
    <col min="7158" max="7158" width="4.7109375" style="92" customWidth="1"/>
    <col min="7159" max="7159" width="33.7109375" style="92" customWidth="1"/>
    <col min="7160" max="7160" width="7" style="92" customWidth="1"/>
    <col min="7161" max="7168" width="6" style="92" customWidth="1"/>
    <col min="7169" max="7411" width="11.42578125" style="92"/>
    <col min="7412" max="7412" width="1.7109375" style="92" customWidth="1"/>
    <col min="7413" max="7413" width="3.140625" style="92" customWidth="1"/>
    <col min="7414" max="7414" width="4.7109375" style="92" customWidth="1"/>
    <col min="7415" max="7415" width="33.7109375" style="92" customWidth="1"/>
    <col min="7416" max="7416" width="7" style="92" customWidth="1"/>
    <col min="7417" max="7424" width="6" style="92" customWidth="1"/>
    <col min="7425" max="7667" width="11.42578125" style="92"/>
    <col min="7668" max="7668" width="1.7109375" style="92" customWidth="1"/>
    <col min="7669" max="7669" width="3.140625" style="92" customWidth="1"/>
    <col min="7670" max="7670" width="4.7109375" style="92" customWidth="1"/>
    <col min="7671" max="7671" width="33.7109375" style="92" customWidth="1"/>
    <col min="7672" max="7672" width="7" style="92" customWidth="1"/>
    <col min="7673" max="7680" width="6" style="92" customWidth="1"/>
    <col min="7681" max="7923" width="11.42578125" style="92"/>
    <col min="7924" max="7924" width="1.7109375" style="92" customWidth="1"/>
    <col min="7925" max="7925" width="3.140625" style="92" customWidth="1"/>
    <col min="7926" max="7926" width="4.7109375" style="92" customWidth="1"/>
    <col min="7927" max="7927" width="33.7109375" style="92" customWidth="1"/>
    <col min="7928" max="7928" width="7" style="92" customWidth="1"/>
    <col min="7929" max="7936" width="6" style="92" customWidth="1"/>
    <col min="7937" max="8179" width="11.42578125" style="92"/>
    <col min="8180" max="8180" width="1.7109375" style="92" customWidth="1"/>
    <col min="8181" max="8181" width="3.140625" style="92" customWidth="1"/>
    <col min="8182" max="8182" width="4.7109375" style="92" customWidth="1"/>
    <col min="8183" max="8183" width="33.7109375" style="92" customWidth="1"/>
    <col min="8184" max="8184" width="7" style="92" customWidth="1"/>
    <col min="8185" max="8192" width="6" style="92" customWidth="1"/>
    <col min="8193" max="8435" width="11.42578125" style="92"/>
    <col min="8436" max="8436" width="1.7109375" style="92" customWidth="1"/>
    <col min="8437" max="8437" width="3.140625" style="92" customWidth="1"/>
    <col min="8438" max="8438" width="4.7109375" style="92" customWidth="1"/>
    <col min="8439" max="8439" width="33.7109375" style="92" customWidth="1"/>
    <col min="8440" max="8440" width="7" style="92" customWidth="1"/>
    <col min="8441" max="8448" width="6" style="92" customWidth="1"/>
    <col min="8449" max="8691" width="11.42578125" style="92"/>
    <col min="8692" max="8692" width="1.7109375" style="92" customWidth="1"/>
    <col min="8693" max="8693" width="3.140625" style="92" customWidth="1"/>
    <col min="8694" max="8694" width="4.7109375" style="92" customWidth="1"/>
    <col min="8695" max="8695" width="33.7109375" style="92" customWidth="1"/>
    <col min="8696" max="8696" width="7" style="92" customWidth="1"/>
    <col min="8697" max="8704" width="6" style="92" customWidth="1"/>
    <col min="8705" max="8947" width="11.42578125" style="92"/>
    <col min="8948" max="8948" width="1.7109375" style="92" customWidth="1"/>
    <col min="8949" max="8949" width="3.140625" style="92" customWidth="1"/>
    <col min="8950" max="8950" width="4.7109375" style="92" customWidth="1"/>
    <col min="8951" max="8951" width="33.7109375" style="92" customWidth="1"/>
    <col min="8952" max="8952" width="7" style="92" customWidth="1"/>
    <col min="8953" max="8960" width="6" style="92" customWidth="1"/>
    <col min="8961" max="9203" width="11.42578125" style="92"/>
    <col min="9204" max="9204" width="1.7109375" style="92" customWidth="1"/>
    <col min="9205" max="9205" width="3.140625" style="92" customWidth="1"/>
    <col min="9206" max="9206" width="4.7109375" style="92" customWidth="1"/>
    <col min="9207" max="9207" width="33.7109375" style="92" customWidth="1"/>
    <col min="9208" max="9208" width="7" style="92" customWidth="1"/>
    <col min="9209" max="9216" width="6" style="92" customWidth="1"/>
    <col min="9217" max="9459" width="11.42578125" style="92"/>
    <col min="9460" max="9460" width="1.7109375" style="92" customWidth="1"/>
    <col min="9461" max="9461" width="3.140625" style="92" customWidth="1"/>
    <col min="9462" max="9462" width="4.7109375" style="92" customWidth="1"/>
    <col min="9463" max="9463" width="33.7109375" style="92" customWidth="1"/>
    <col min="9464" max="9464" width="7" style="92" customWidth="1"/>
    <col min="9465" max="9472" width="6" style="92" customWidth="1"/>
    <col min="9473" max="9715" width="11.42578125" style="92"/>
    <col min="9716" max="9716" width="1.7109375" style="92" customWidth="1"/>
    <col min="9717" max="9717" width="3.140625" style="92" customWidth="1"/>
    <col min="9718" max="9718" width="4.7109375" style="92" customWidth="1"/>
    <col min="9719" max="9719" width="33.7109375" style="92" customWidth="1"/>
    <col min="9720" max="9720" width="7" style="92" customWidth="1"/>
    <col min="9721" max="9728" width="6" style="92" customWidth="1"/>
    <col min="9729" max="9971" width="11.42578125" style="92"/>
    <col min="9972" max="9972" width="1.7109375" style="92" customWidth="1"/>
    <col min="9973" max="9973" width="3.140625" style="92" customWidth="1"/>
    <col min="9974" max="9974" width="4.7109375" style="92" customWidth="1"/>
    <col min="9975" max="9975" width="33.7109375" style="92" customWidth="1"/>
    <col min="9976" max="9976" width="7" style="92" customWidth="1"/>
    <col min="9977" max="9984" width="6" style="92" customWidth="1"/>
    <col min="9985" max="10227" width="11.42578125" style="92"/>
    <col min="10228" max="10228" width="1.7109375" style="92" customWidth="1"/>
    <col min="10229" max="10229" width="3.140625" style="92" customWidth="1"/>
    <col min="10230" max="10230" width="4.7109375" style="92" customWidth="1"/>
    <col min="10231" max="10231" width="33.7109375" style="92" customWidth="1"/>
    <col min="10232" max="10232" width="7" style="92" customWidth="1"/>
    <col min="10233" max="10240" width="6" style="92" customWidth="1"/>
    <col min="10241" max="10483" width="11.42578125" style="92"/>
    <col min="10484" max="10484" width="1.7109375" style="92" customWidth="1"/>
    <col min="10485" max="10485" width="3.140625" style="92" customWidth="1"/>
    <col min="10486" max="10486" width="4.7109375" style="92" customWidth="1"/>
    <col min="10487" max="10487" width="33.7109375" style="92" customWidth="1"/>
    <col min="10488" max="10488" width="7" style="92" customWidth="1"/>
    <col min="10489" max="10496" width="6" style="92" customWidth="1"/>
    <col min="10497" max="10739" width="11.42578125" style="92"/>
    <col min="10740" max="10740" width="1.7109375" style="92" customWidth="1"/>
    <col min="10741" max="10741" width="3.140625" style="92" customWidth="1"/>
    <col min="10742" max="10742" width="4.7109375" style="92" customWidth="1"/>
    <col min="10743" max="10743" width="33.7109375" style="92" customWidth="1"/>
    <col min="10744" max="10744" width="7" style="92" customWidth="1"/>
    <col min="10745" max="10752" width="6" style="92" customWidth="1"/>
    <col min="10753" max="10995" width="11.42578125" style="92"/>
    <col min="10996" max="10996" width="1.7109375" style="92" customWidth="1"/>
    <col min="10997" max="10997" width="3.140625" style="92" customWidth="1"/>
    <col min="10998" max="10998" width="4.7109375" style="92" customWidth="1"/>
    <col min="10999" max="10999" width="33.7109375" style="92" customWidth="1"/>
    <col min="11000" max="11000" width="7" style="92" customWidth="1"/>
    <col min="11001" max="11008" width="6" style="92" customWidth="1"/>
    <col min="11009" max="11251" width="11.42578125" style="92"/>
    <col min="11252" max="11252" width="1.7109375" style="92" customWidth="1"/>
    <col min="11253" max="11253" width="3.140625" style="92" customWidth="1"/>
    <col min="11254" max="11254" width="4.7109375" style="92" customWidth="1"/>
    <col min="11255" max="11255" width="33.7109375" style="92" customWidth="1"/>
    <col min="11256" max="11256" width="7" style="92" customWidth="1"/>
    <col min="11257" max="11264" width="6" style="92" customWidth="1"/>
    <col min="11265" max="11507" width="11.42578125" style="92"/>
    <col min="11508" max="11508" width="1.7109375" style="92" customWidth="1"/>
    <col min="11509" max="11509" width="3.140625" style="92" customWidth="1"/>
    <col min="11510" max="11510" width="4.7109375" style="92" customWidth="1"/>
    <col min="11511" max="11511" width="33.7109375" style="92" customWidth="1"/>
    <col min="11512" max="11512" width="7" style="92" customWidth="1"/>
    <col min="11513" max="11520" width="6" style="92" customWidth="1"/>
    <col min="11521" max="11763" width="11.42578125" style="92"/>
    <col min="11764" max="11764" width="1.7109375" style="92" customWidth="1"/>
    <col min="11765" max="11765" width="3.140625" style="92" customWidth="1"/>
    <col min="11766" max="11766" width="4.7109375" style="92" customWidth="1"/>
    <col min="11767" max="11767" width="33.7109375" style="92" customWidth="1"/>
    <col min="11768" max="11768" width="7" style="92" customWidth="1"/>
    <col min="11769" max="11776" width="6" style="92" customWidth="1"/>
    <col min="11777" max="12019" width="11.42578125" style="92"/>
    <col min="12020" max="12020" width="1.7109375" style="92" customWidth="1"/>
    <col min="12021" max="12021" width="3.140625" style="92" customWidth="1"/>
    <col min="12022" max="12022" width="4.7109375" style="92" customWidth="1"/>
    <col min="12023" max="12023" width="33.7109375" style="92" customWidth="1"/>
    <col min="12024" max="12024" width="7" style="92" customWidth="1"/>
    <col min="12025" max="12032" width="6" style="92" customWidth="1"/>
    <col min="12033" max="12275" width="11.42578125" style="92"/>
    <col min="12276" max="12276" width="1.7109375" style="92" customWidth="1"/>
    <col min="12277" max="12277" width="3.140625" style="92" customWidth="1"/>
    <col min="12278" max="12278" width="4.7109375" style="92" customWidth="1"/>
    <col min="12279" max="12279" width="33.7109375" style="92" customWidth="1"/>
    <col min="12280" max="12280" width="7" style="92" customWidth="1"/>
    <col min="12281" max="12288" width="6" style="92" customWidth="1"/>
    <col min="12289" max="12531" width="11.42578125" style="92"/>
    <col min="12532" max="12532" width="1.7109375" style="92" customWidth="1"/>
    <col min="12533" max="12533" width="3.140625" style="92" customWidth="1"/>
    <col min="12534" max="12534" width="4.7109375" style="92" customWidth="1"/>
    <col min="12535" max="12535" width="33.7109375" style="92" customWidth="1"/>
    <col min="12536" max="12536" width="7" style="92" customWidth="1"/>
    <col min="12537" max="12544" width="6" style="92" customWidth="1"/>
    <col min="12545" max="12787" width="11.42578125" style="92"/>
    <col min="12788" max="12788" width="1.7109375" style="92" customWidth="1"/>
    <col min="12789" max="12789" width="3.140625" style="92" customWidth="1"/>
    <col min="12790" max="12790" width="4.7109375" style="92" customWidth="1"/>
    <col min="12791" max="12791" width="33.7109375" style="92" customWidth="1"/>
    <col min="12792" max="12792" width="7" style="92" customWidth="1"/>
    <col min="12793" max="12800" width="6" style="92" customWidth="1"/>
    <col min="12801" max="13043" width="11.42578125" style="92"/>
    <col min="13044" max="13044" width="1.7109375" style="92" customWidth="1"/>
    <col min="13045" max="13045" width="3.140625" style="92" customWidth="1"/>
    <col min="13046" max="13046" width="4.7109375" style="92" customWidth="1"/>
    <col min="13047" max="13047" width="33.7109375" style="92" customWidth="1"/>
    <col min="13048" max="13048" width="7" style="92" customWidth="1"/>
    <col min="13049" max="13056" width="6" style="92" customWidth="1"/>
    <col min="13057" max="13299" width="11.42578125" style="92"/>
    <col min="13300" max="13300" width="1.7109375" style="92" customWidth="1"/>
    <col min="13301" max="13301" width="3.140625" style="92" customWidth="1"/>
    <col min="13302" max="13302" width="4.7109375" style="92" customWidth="1"/>
    <col min="13303" max="13303" width="33.7109375" style="92" customWidth="1"/>
    <col min="13304" max="13304" width="7" style="92" customWidth="1"/>
    <col min="13305" max="13312" width="6" style="92" customWidth="1"/>
    <col min="13313" max="13555" width="11.42578125" style="92"/>
    <col min="13556" max="13556" width="1.7109375" style="92" customWidth="1"/>
    <col min="13557" max="13557" width="3.140625" style="92" customWidth="1"/>
    <col min="13558" max="13558" width="4.7109375" style="92" customWidth="1"/>
    <col min="13559" max="13559" width="33.7109375" style="92" customWidth="1"/>
    <col min="13560" max="13560" width="7" style="92" customWidth="1"/>
    <col min="13561" max="13568" width="6" style="92" customWidth="1"/>
    <col min="13569" max="13811" width="11.42578125" style="92"/>
    <col min="13812" max="13812" width="1.7109375" style="92" customWidth="1"/>
    <col min="13813" max="13813" width="3.140625" style="92" customWidth="1"/>
    <col min="13814" max="13814" width="4.7109375" style="92" customWidth="1"/>
    <col min="13815" max="13815" width="33.7109375" style="92" customWidth="1"/>
    <col min="13816" max="13816" width="7" style="92" customWidth="1"/>
    <col min="13817" max="13824" width="6" style="92" customWidth="1"/>
    <col min="13825" max="14067" width="11.42578125" style="92"/>
    <col min="14068" max="14068" width="1.7109375" style="92" customWidth="1"/>
    <col min="14069" max="14069" width="3.140625" style="92" customWidth="1"/>
    <col min="14070" max="14070" width="4.7109375" style="92" customWidth="1"/>
    <col min="14071" max="14071" width="33.7109375" style="92" customWidth="1"/>
    <col min="14072" max="14072" width="7" style="92" customWidth="1"/>
    <col min="14073" max="14080" width="6" style="92" customWidth="1"/>
    <col min="14081" max="14323" width="11.42578125" style="92"/>
    <col min="14324" max="14324" width="1.7109375" style="92" customWidth="1"/>
    <col min="14325" max="14325" width="3.140625" style="92" customWidth="1"/>
    <col min="14326" max="14326" width="4.7109375" style="92" customWidth="1"/>
    <col min="14327" max="14327" width="33.7109375" style="92" customWidth="1"/>
    <col min="14328" max="14328" width="7" style="92" customWidth="1"/>
    <col min="14329" max="14336" width="6" style="92" customWidth="1"/>
    <col min="14337" max="14579" width="11.42578125" style="92"/>
    <col min="14580" max="14580" width="1.7109375" style="92" customWidth="1"/>
    <col min="14581" max="14581" width="3.140625" style="92" customWidth="1"/>
    <col min="14582" max="14582" width="4.7109375" style="92" customWidth="1"/>
    <col min="14583" max="14583" width="33.7109375" style="92" customWidth="1"/>
    <col min="14584" max="14584" width="7" style="92" customWidth="1"/>
    <col min="14585" max="14592" width="6" style="92" customWidth="1"/>
    <col min="14593" max="14835" width="11.42578125" style="92"/>
    <col min="14836" max="14836" width="1.7109375" style="92" customWidth="1"/>
    <col min="14837" max="14837" width="3.140625" style="92" customWidth="1"/>
    <col min="14838" max="14838" width="4.7109375" style="92" customWidth="1"/>
    <col min="14839" max="14839" width="33.7109375" style="92" customWidth="1"/>
    <col min="14840" max="14840" width="7" style="92" customWidth="1"/>
    <col min="14841" max="14848" width="6" style="92" customWidth="1"/>
    <col min="14849" max="15091" width="11.42578125" style="92"/>
    <col min="15092" max="15092" width="1.7109375" style="92" customWidth="1"/>
    <col min="15093" max="15093" width="3.140625" style="92" customWidth="1"/>
    <col min="15094" max="15094" width="4.7109375" style="92" customWidth="1"/>
    <col min="15095" max="15095" width="33.7109375" style="92" customWidth="1"/>
    <col min="15096" max="15096" width="7" style="92" customWidth="1"/>
    <col min="15097" max="15104" width="6" style="92" customWidth="1"/>
    <col min="15105" max="15347" width="11.42578125" style="92"/>
    <col min="15348" max="15348" width="1.7109375" style="92" customWidth="1"/>
    <col min="15349" max="15349" width="3.140625" style="92" customWidth="1"/>
    <col min="15350" max="15350" width="4.7109375" style="92" customWidth="1"/>
    <col min="15351" max="15351" width="33.7109375" style="92" customWidth="1"/>
    <col min="15352" max="15352" width="7" style="92" customWidth="1"/>
    <col min="15353" max="15360" width="6" style="92" customWidth="1"/>
    <col min="15361" max="15603" width="11.42578125" style="92"/>
    <col min="15604" max="15604" width="1.7109375" style="92" customWidth="1"/>
    <col min="15605" max="15605" width="3.140625" style="92" customWidth="1"/>
    <col min="15606" max="15606" width="4.7109375" style="92" customWidth="1"/>
    <col min="15607" max="15607" width="33.7109375" style="92" customWidth="1"/>
    <col min="15608" max="15608" width="7" style="92" customWidth="1"/>
    <col min="15609" max="15616" width="6" style="92" customWidth="1"/>
    <col min="15617" max="15859" width="11.42578125" style="92"/>
    <col min="15860" max="15860" width="1.7109375" style="92" customWidth="1"/>
    <col min="15861" max="15861" width="3.140625" style="92" customWidth="1"/>
    <col min="15862" max="15862" width="4.7109375" style="92" customWidth="1"/>
    <col min="15863" max="15863" width="33.7109375" style="92" customWidth="1"/>
    <col min="15864" max="15864" width="7" style="92" customWidth="1"/>
    <col min="15865" max="15872" width="6" style="92" customWidth="1"/>
    <col min="15873" max="16115" width="11.42578125" style="92"/>
    <col min="16116" max="16116" width="1.7109375" style="92" customWidth="1"/>
    <col min="16117" max="16117" width="3.140625" style="92" customWidth="1"/>
    <col min="16118" max="16118" width="4.7109375" style="92" customWidth="1"/>
    <col min="16119" max="16119" width="33.7109375" style="92" customWidth="1"/>
    <col min="16120" max="16120" width="7" style="92" customWidth="1"/>
    <col min="16121" max="16128" width="6" style="92" customWidth="1"/>
    <col min="16129" max="16384" width="11.42578125" style="92"/>
  </cols>
  <sheetData>
    <row r="1" spans="1:14" ht="20.25" thickBot="1">
      <c r="A1" s="133" t="s">
        <v>401</v>
      </c>
      <c r="B1" s="133"/>
      <c r="C1" s="133"/>
      <c r="D1" s="133"/>
      <c r="E1" s="133"/>
      <c r="F1" s="133"/>
      <c r="G1" s="133"/>
      <c r="H1" s="133"/>
      <c r="I1" s="133"/>
      <c r="J1" s="133"/>
      <c r="K1" s="133"/>
      <c r="L1" s="133"/>
      <c r="M1" s="133"/>
      <c r="N1" s="133"/>
    </row>
    <row r="2" spans="1:14" ht="12" thickTop="1"/>
    <row r="3" spans="1:14" ht="62.25">
      <c r="A3" s="89" t="s">
        <v>38</v>
      </c>
      <c r="B3" s="89"/>
      <c r="C3" s="89"/>
      <c r="D3" s="90"/>
      <c r="E3" s="91" t="s">
        <v>39</v>
      </c>
      <c r="F3" s="91" t="s">
        <v>40</v>
      </c>
      <c r="G3" s="91" t="s">
        <v>41</v>
      </c>
      <c r="H3" s="91" t="s">
        <v>42</v>
      </c>
      <c r="I3" s="91" t="s">
        <v>43</v>
      </c>
      <c r="J3" s="91" t="s">
        <v>44</v>
      </c>
      <c r="K3" s="91" t="s">
        <v>45</v>
      </c>
      <c r="L3" s="91" t="s">
        <v>46</v>
      </c>
      <c r="M3" s="91" t="s">
        <v>47</v>
      </c>
    </row>
    <row r="4" spans="1:14" s="99" customFormat="1" ht="12">
      <c r="A4" s="93"/>
      <c r="B4" s="93" t="s">
        <v>48</v>
      </c>
      <c r="C4" s="94">
        <v>600</v>
      </c>
      <c r="D4" s="95" t="s">
        <v>49</v>
      </c>
      <c r="E4" s="96">
        <v>52</v>
      </c>
      <c r="F4" s="97">
        <v>0.69</v>
      </c>
      <c r="G4" s="98">
        <v>52.6</v>
      </c>
      <c r="H4" s="97">
        <v>0</v>
      </c>
      <c r="I4" s="97">
        <v>0</v>
      </c>
      <c r="J4" s="97">
        <v>0.73</v>
      </c>
      <c r="K4" s="97">
        <v>0.21</v>
      </c>
      <c r="L4" s="97">
        <v>0.15</v>
      </c>
      <c r="M4" s="97">
        <v>0.17</v>
      </c>
    </row>
    <row r="5" spans="1:14" s="99" customFormat="1" ht="12">
      <c r="A5" s="93"/>
      <c r="B5" s="93"/>
      <c r="C5" s="94">
        <v>615</v>
      </c>
      <c r="D5" s="95" t="s">
        <v>50</v>
      </c>
      <c r="E5" s="96">
        <v>6593</v>
      </c>
      <c r="F5" s="97">
        <v>0.82</v>
      </c>
      <c r="G5" s="98">
        <v>43.2</v>
      </c>
      <c r="H5" s="97">
        <v>0.08</v>
      </c>
      <c r="I5" s="97">
        <v>0.19</v>
      </c>
      <c r="J5" s="97">
        <v>0.25</v>
      </c>
      <c r="K5" s="97">
        <v>0.12</v>
      </c>
      <c r="L5" s="97">
        <v>0.15</v>
      </c>
      <c r="M5" s="97">
        <v>0.17</v>
      </c>
    </row>
    <row r="6" spans="1:14" s="99" customFormat="1" ht="12">
      <c r="A6" s="100" t="s">
        <v>25</v>
      </c>
      <c r="B6" s="101"/>
      <c r="C6" s="101"/>
      <c r="D6" s="102"/>
      <c r="E6" s="103">
        <v>6645</v>
      </c>
      <c r="F6" s="104">
        <v>0.82</v>
      </c>
      <c r="G6" s="105">
        <v>43.2</v>
      </c>
      <c r="H6" s="104">
        <v>0.08</v>
      </c>
      <c r="I6" s="104">
        <v>0.19</v>
      </c>
      <c r="J6" s="104">
        <v>0.25</v>
      </c>
      <c r="K6" s="104">
        <v>0.12</v>
      </c>
      <c r="L6" s="104">
        <v>0.15</v>
      </c>
      <c r="M6" s="104">
        <v>0.17</v>
      </c>
      <c r="N6" s="106"/>
    </row>
    <row r="7" spans="1:14" s="99" customFormat="1" ht="24">
      <c r="A7" s="107"/>
      <c r="B7" s="107" t="s">
        <v>48</v>
      </c>
      <c r="C7" s="94">
        <v>531</v>
      </c>
      <c r="D7" s="95" t="s">
        <v>51</v>
      </c>
      <c r="E7" s="96">
        <v>490</v>
      </c>
      <c r="F7" s="97">
        <v>0.46</v>
      </c>
      <c r="G7" s="98">
        <v>45.7</v>
      </c>
      <c r="H7" s="97">
        <v>0.09</v>
      </c>
      <c r="I7" s="97">
        <v>0.14000000000000001</v>
      </c>
      <c r="J7" s="97">
        <v>0.33</v>
      </c>
      <c r="K7" s="97">
        <v>0.23</v>
      </c>
      <c r="L7" s="97">
        <v>0.06</v>
      </c>
      <c r="M7" s="97">
        <v>0.1</v>
      </c>
    </row>
    <row r="8" spans="1:14" s="99" customFormat="1" ht="24">
      <c r="A8" s="107"/>
      <c r="B8" s="107"/>
      <c r="C8" s="94">
        <v>532</v>
      </c>
      <c r="D8" s="95" t="s">
        <v>52</v>
      </c>
      <c r="E8" s="96">
        <v>21</v>
      </c>
      <c r="F8" s="97">
        <v>0.48</v>
      </c>
      <c r="G8" s="98">
        <v>59.2</v>
      </c>
      <c r="H8" s="97">
        <v>0</v>
      </c>
      <c r="I8" s="97">
        <v>0</v>
      </c>
      <c r="J8" s="97">
        <v>1</v>
      </c>
      <c r="K8" s="97">
        <v>0.86</v>
      </c>
      <c r="L8" s="97">
        <v>0.1</v>
      </c>
      <c r="M8" s="97">
        <v>0.1</v>
      </c>
    </row>
    <row r="9" spans="1:14" s="99" customFormat="1" ht="12">
      <c r="A9" s="107"/>
      <c r="B9" s="107"/>
      <c r="C9" s="94">
        <v>550</v>
      </c>
      <c r="D9" s="95" t="s">
        <v>53</v>
      </c>
      <c r="E9" s="96">
        <v>46</v>
      </c>
      <c r="F9" s="97">
        <v>0.22</v>
      </c>
      <c r="G9" s="98">
        <v>53</v>
      </c>
      <c r="H9" s="97">
        <v>0</v>
      </c>
      <c r="I9" s="97">
        <v>0</v>
      </c>
      <c r="J9" s="97">
        <v>0.65</v>
      </c>
      <c r="K9" s="97">
        <v>0.46</v>
      </c>
      <c r="L9" s="97">
        <v>0</v>
      </c>
      <c r="M9" s="97">
        <v>0</v>
      </c>
    </row>
    <row r="10" spans="1:14" s="99" customFormat="1" ht="12">
      <c r="A10" s="107"/>
      <c r="B10" s="107"/>
      <c r="C10" s="94">
        <v>551</v>
      </c>
      <c r="D10" s="95" t="s">
        <v>54</v>
      </c>
      <c r="E10" s="96">
        <v>792</v>
      </c>
      <c r="F10" s="97">
        <v>0.48</v>
      </c>
      <c r="G10" s="98">
        <v>47.4</v>
      </c>
      <c r="H10" s="97">
        <v>0.03</v>
      </c>
      <c r="I10" s="97">
        <v>0.09</v>
      </c>
      <c r="J10" s="97">
        <v>0.38</v>
      </c>
      <c r="K10" s="97">
        <v>0.23</v>
      </c>
      <c r="L10" s="97">
        <v>7.0000000000000007E-2</v>
      </c>
      <c r="M10" s="97">
        <v>0.1</v>
      </c>
    </row>
    <row r="11" spans="1:14" s="99" customFormat="1" ht="12">
      <c r="A11" s="107"/>
      <c r="B11" s="107"/>
      <c r="C11" s="94">
        <v>553</v>
      </c>
      <c r="D11" s="95" t="s">
        <v>55</v>
      </c>
      <c r="E11" s="96">
        <v>4280</v>
      </c>
      <c r="F11" s="97">
        <v>0.64</v>
      </c>
      <c r="G11" s="98">
        <v>44.6</v>
      </c>
      <c r="H11" s="97">
        <v>0.06</v>
      </c>
      <c r="I11" s="97">
        <v>0.15</v>
      </c>
      <c r="J11" s="97">
        <v>0.27</v>
      </c>
      <c r="K11" s="97">
        <v>0.13</v>
      </c>
      <c r="L11" s="97">
        <v>0.1</v>
      </c>
      <c r="M11" s="97">
        <v>0.14000000000000001</v>
      </c>
    </row>
    <row r="12" spans="1:14" s="99" customFormat="1" ht="24">
      <c r="A12" s="107"/>
      <c r="B12" s="107"/>
      <c r="C12" s="94">
        <v>559</v>
      </c>
      <c r="D12" s="95" t="s">
        <v>56</v>
      </c>
      <c r="E12" s="96">
        <v>38</v>
      </c>
      <c r="F12" s="97">
        <v>0.53</v>
      </c>
      <c r="G12" s="98">
        <v>59.7</v>
      </c>
      <c r="H12" s="97">
        <v>0</v>
      </c>
      <c r="I12" s="97">
        <v>0</v>
      </c>
      <c r="J12" s="97">
        <v>1</v>
      </c>
      <c r="K12" s="97">
        <v>1</v>
      </c>
      <c r="L12" s="97">
        <v>0.13</v>
      </c>
      <c r="M12" s="97">
        <v>0.15</v>
      </c>
    </row>
    <row r="13" spans="1:14" s="99" customFormat="1" ht="12">
      <c r="A13" s="107"/>
      <c r="B13" s="107"/>
      <c r="C13" s="94">
        <v>567</v>
      </c>
      <c r="D13" s="95" t="s">
        <v>57</v>
      </c>
      <c r="E13" s="96">
        <v>1</v>
      </c>
      <c r="F13" s="97" t="s">
        <v>58</v>
      </c>
      <c r="G13" s="97" t="s">
        <v>58</v>
      </c>
      <c r="H13" s="97" t="s">
        <v>58</v>
      </c>
      <c r="I13" s="97" t="s">
        <v>58</v>
      </c>
      <c r="J13" s="97" t="s">
        <v>58</v>
      </c>
      <c r="K13" s="97" t="s">
        <v>58</v>
      </c>
      <c r="L13" s="97" t="s">
        <v>58</v>
      </c>
      <c r="M13" s="97" t="s">
        <v>58</v>
      </c>
    </row>
    <row r="14" spans="1:14" s="99" customFormat="1" ht="12">
      <c r="A14" s="107"/>
      <c r="B14" s="107"/>
      <c r="C14" s="94">
        <v>575</v>
      </c>
      <c r="D14" s="95" t="s">
        <v>59</v>
      </c>
      <c r="E14" s="96">
        <v>1129</v>
      </c>
      <c r="F14" s="97">
        <v>0.49</v>
      </c>
      <c r="G14" s="98">
        <v>47.9</v>
      </c>
      <c r="H14" s="97">
        <v>0.02</v>
      </c>
      <c r="I14" s="97">
        <v>0.06</v>
      </c>
      <c r="J14" s="97">
        <v>0.4</v>
      </c>
      <c r="K14" s="97">
        <v>0.2</v>
      </c>
      <c r="L14" s="97">
        <v>7.0000000000000007E-2</v>
      </c>
      <c r="M14" s="97">
        <v>0.1</v>
      </c>
    </row>
    <row r="15" spans="1:14" s="106" customFormat="1" ht="12">
      <c r="A15" s="100" t="s">
        <v>26</v>
      </c>
      <c r="B15" s="101"/>
      <c r="C15" s="101"/>
      <c r="D15" s="102"/>
      <c r="E15" s="103">
        <v>6797</v>
      </c>
      <c r="F15" s="104">
        <v>0.57999999999999996</v>
      </c>
      <c r="G15" s="105">
        <v>45.7</v>
      </c>
      <c r="H15" s="104">
        <v>0.05</v>
      </c>
      <c r="I15" s="104">
        <v>0.13</v>
      </c>
      <c r="J15" s="104">
        <v>0.31</v>
      </c>
      <c r="K15" s="104">
        <v>0.17</v>
      </c>
      <c r="L15" s="104">
        <v>0.09</v>
      </c>
      <c r="M15" s="104">
        <v>0.13</v>
      </c>
    </row>
    <row r="16" spans="1:14" s="99" customFormat="1" ht="36">
      <c r="A16" s="107"/>
      <c r="B16" s="511" t="s">
        <v>60</v>
      </c>
      <c r="C16" s="94">
        <v>105</v>
      </c>
      <c r="D16" s="95" t="s">
        <v>61</v>
      </c>
      <c r="E16" s="96">
        <v>4</v>
      </c>
      <c r="F16" s="97" t="s">
        <v>58</v>
      </c>
      <c r="G16" s="97" t="s">
        <v>58</v>
      </c>
      <c r="H16" s="97" t="s">
        <v>58</v>
      </c>
      <c r="I16" s="97" t="s">
        <v>58</v>
      </c>
      <c r="J16" s="97" t="s">
        <v>58</v>
      </c>
      <c r="K16" s="97" t="s">
        <v>58</v>
      </c>
      <c r="L16" s="97" t="s">
        <v>58</v>
      </c>
      <c r="M16" s="97" t="s">
        <v>58</v>
      </c>
    </row>
    <row r="17" spans="1:13" s="99" customFormat="1" ht="12">
      <c r="A17" s="107"/>
      <c r="B17" s="512"/>
      <c r="C17" s="94">
        <v>106</v>
      </c>
      <c r="D17" s="95" t="s">
        <v>62</v>
      </c>
      <c r="E17" s="96">
        <v>1</v>
      </c>
      <c r="F17" s="97" t="s">
        <v>58</v>
      </c>
      <c r="G17" s="97" t="s">
        <v>58</v>
      </c>
      <c r="H17" s="97" t="s">
        <v>58</v>
      </c>
      <c r="I17" s="97" t="s">
        <v>58</v>
      </c>
      <c r="J17" s="97" t="s">
        <v>58</v>
      </c>
      <c r="K17" s="97" t="s">
        <v>58</v>
      </c>
      <c r="L17" s="97" t="s">
        <v>58</v>
      </c>
      <c r="M17" s="97" t="s">
        <v>58</v>
      </c>
    </row>
    <row r="18" spans="1:13" s="99" customFormat="1" ht="24">
      <c r="A18" s="107"/>
      <c r="B18" s="512"/>
      <c r="C18" s="94">
        <v>108</v>
      </c>
      <c r="D18" s="95" t="s">
        <v>63</v>
      </c>
      <c r="E18" s="96">
        <v>28</v>
      </c>
      <c r="F18" s="97">
        <v>0.43</v>
      </c>
      <c r="G18" s="98">
        <v>50.6</v>
      </c>
      <c r="H18" s="97">
        <v>0</v>
      </c>
      <c r="I18" s="97">
        <v>0</v>
      </c>
      <c r="J18" s="97">
        <v>0.54</v>
      </c>
      <c r="K18" s="97">
        <v>0.28999999999999998</v>
      </c>
      <c r="L18" s="97">
        <v>0</v>
      </c>
      <c r="M18" s="97">
        <v>0</v>
      </c>
    </row>
    <row r="19" spans="1:13" s="99" customFormat="1" ht="12">
      <c r="A19" s="107"/>
      <c r="B19" s="512"/>
      <c r="C19" s="94">
        <v>115</v>
      </c>
      <c r="D19" s="95" t="s">
        <v>64</v>
      </c>
      <c r="E19" s="96">
        <v>50</v>
      </c>
      <c r="F19" s="97">
        <v>0.38</v>
      </c>
      <c r="G19" s="98">
        <v>52.6</v>
      </c>
      <c r="H19" s="97">
        <v>0</v>
      </c>
      <c r="I19" s="97">
        <v>0</v>
      </c>
      <c r="J19" s="97">
        <v>0.66</v>
      </c>
      <c r="K19" s="97">
        <v>0.32</v>
      </c>
      <c r="L19" s="97">
        <v>0</v>
      </c>
      <c r="M19" s="97">
        <v>0</v>
      </c>
    </row>
    <row r="20" spans="1:13" s="99" customFormat="1" ht="12">
      <c r="A20" s="107"/>
      <c r="B20" s="512"/>
      <c r="C20" s="108" t="s">
        <v>65</v>
      </c>
      <c r="D20" s="109"/>
      <c r="E20" s="110">
        <v>83</v>
      </c>
      <c r="F20" s="111">
        <v>0.4</v>
      </c>
      <c r="G20" s="112">
        <v>52.3</v>
      </c>
      <c r="H20" s="111">
        <v>0</v>
      </c>
      <c r="I20" s="111">
        <v>0</v>
      </c>
      <c r="J20" s="111">
        <v>0.64</v>
      </c>
      <c r="K20" s="111">
        <v>0.35</v>
      </c>
      <c r="L20" s="111">
        <v>0</v>
      </c>
      <c r="M20" s="111">
        <v>0</v>
      </c>
    </row>
    <row r="21" spans="1:13" s="99" customFormat="1" ht="12">
      <c r="A21" s="107"/>
      <c r="B21" s="113"/>
      <c r="C21" s="94">
        <v>521</v>
      </c>
      <c r="D21" s="95" t="s">
        <v>66</v>
      </c>
      <c r="E21" s="96">
        <v>71</v>
      </c>
      <c r="F21" s="97">
        <v>0.83</v>
      </c>
      <c r="G21" s="98">
        <v>47.6</v>
      </c>
      <c r="H21" s="97">
        <v>0.01</v>
      </c>
      <c r="I21" s="97">
        <v>0.04</v>
      </c>
      <c r="J21" s="97">
        <v>0.39</v>
      </c>
      <c r="K21" s="97">
        <v>0.3</v>
      </c>
      <c r="L21" s="97">
        <v>0.21</v>
      </c>
      <c r="M21" s="97">
        <v>0.24</v>
      </c>
    </row>
    <row r="22" spans="1:13" s="99" customFormat="1" ht="12">
      <c r="A22" s="107"/>
      <c r="B22" s="113"/>
      <c r="C22" s="94">
        <v>563</v>
      </c>
      <c r="D22" s="95" t="s">
        <v>67</v>
      </c>
      <c r="E22" s="96">
        <v>258</v>
      </c>
      <c r="F22" s="97">
        <v>0.73</v>
      </c>
      <c r="G22" s="98">
        <v>47.1</v>
      </c>
      <c r="H22" s="97">
        <v>0.03</v>
      </c>
      <c r="I22" s="97">
        <v>0.08</v>
      </c>
      <c r="J22" s="97">
        <v>0.34</v>
      </c>
      <c r="K22" s="97">
        <v>0.17</v>
      </c>
      <c r="L22" s="97">
        <v>0.09</v>
      </c>
      <c r="M22" s="97">
        <v>0.1</v>
      </c>
    </row>
    <row r="23" spans="1:13" s="99" customFormat="1" ht="12">
      <c r="A23" s="107"/>
      <c r="B23" s="113"/>
      <c r="C23" s="94" t="s">
        <v>68</v>
      </c>
      <c r="D23" s="95" t="s">
        <v>69</v>
      </c>
      <c r="E23" s="96">
        <v>279</v>
      </c>
      <c r="F23" s="97">
        <v>0.44</v>
      </c>
      <c r="G23" s="98">
        <v>51</v>
      </c>
      <c r="H23" s="97">
        <v>0</v>
      </c>
      <c r="I23" s="97">
        <v>0</v>
      </c>
      <c r="J23" s="97">
        <v>0.53</v>
      </c>
      <c r="K23" s="97">
        <v>0.31</v>
      </c>
      <c r="L23" s="97">
        <v>0</v>
      </c>
      <c r="M23" s="97">
        <v>0</v>
      </c>
    </row>
    <row r="24" spans="1:13" s="106" customFormat="1" ht="12">
      <c r="A24" s="100" t="s">
        <v>27</v>
      </c>
      <c r="B24" s="101"/>
      <c r="C24" s="101"/>
      <c r="D24" s="102"/>
      <c r="E24" s="103">
        <v>691</v>
      </c>
      <c r="F24" s="104">
        <v>0.57999999999999996</v>
      </c>
      <c r="G24" s="105">
        <v>49.4</v>
      </c>
      <c r="H24" s="104">
        <v>0.01</v>
      </c>
      <c r="I24" s="104">
        <v>0.03</v>
      </c>
      <c r="J24" s="104">
        <v>0.46</v>
      </c>
      <c r="K24" s="104">
        <v>0.26</v>
      </c>
      <c r="L24" s="104">
        <v>0.05</v>
      </c>
      <c r="M24" s="104">
        <v>0.08</v>
      </c>
    </row>
    <row r="25" spans="1:13" s="99" customFormat="1" ht="12">
      <c r="A25" s="107"/>
      <c r="B25" s="511" t="s">
        <v>70</v>
      </c>
      <c r="C25" s="94">
        <v>830</v>
      </c>
      <c r="D25" s="95" t="s">
        <v>71</v>
      </c>
      <c r="E25" s="96">
        <v>42</v>
      </c>
      <c r="F25" s="97">
        <v>0.45</v>
      </c>
      <c r="G25" s="98">
        <v>47.9</v>
      </c>
      <c r="H25" s="97">
        <v>0</v>
      </c>
      <c r="I25" s="97">
        <v>0.12</v>
      </c>
      <c r="J25" s="97">
        <v>0.48</v>
      </c>
      <c r="K25" s="97">
        <v>0.24</v>
      </c>
      <c r="L25" s="97">
        <v>0.14000000000000001</v>
      </c>
      <c r="M25" s="97">
        <v>0.26</v>
      </c>
    </row>
    <row r="26" spans="1:13" s="99" customFormat="1" ht="12">
      <c r="A26" s="107"/>
      <c r="B26" s="512"/>
      <c r="C26" s="94">
        <v>834</v>
      </c>
      <c r="D26" s="95" t="s">
        <v>72</v>
      </c>
      <c r="E26" s="96">
        <v>10</v>
      </c>
      <c r="F26" s="97">
        <v>0.3</v>
      </c>
      <c r="G26" s="98">
        <v>42.3</v>
      </c>
      <c r="H26" s="97">
        <v>0</v>
      </c>
      <c r="I26" s="97">
        <v>0.2</v>
      </c>
      <c r="J26" s="97">
        <v>0.2</v>
      </c>
      <c r="K26" s="97">
        <v>0.1</v>
      </c>
      <c r="L26" s="97">
        <v>0</v>
      </c>
      <c r="M26" s="97">
        <v>0</v>
      </c>
    </row>
    <row r="27" spans="1:13" s="99" customFormat="1" ht="12">
      <c r="A27" s="107"/>
      <c r="B27" s="512"/>
      <c r="C27" s="94">
        <v>835</v>
      </c>
      <c r="D27" s="95" t="s">
        <v>73</v>
      </c>
      <c r="E27" s="96">
        <v>36</v>
      </c>
      <c r="F27" s="97">
        <v>0.28000000000000003</v>
      </c>
      <c r="G27" s="98">
        <v>44</v>
      </c>
      <c r="H27" s="97">
        <v>0.03</v>
      </c>
      <c r="I27" s="97">
        <v>0.11</v>
      </c>
      <c r="J27" s="97">
        <v>0.22</v>
      </c>
      <c r="K27" s="97">
        <v>0.17</v>
      </c>
      <c r="L27" s="97">
        <v>0.22</v>
      </c>
      <c r="M27" s="97">
        <v>0.7</v>
      </c>
    </row>
    <row r="28" spans="1:13" s="99" customFormat="1" ht="12">
      <c r="A28" s="107"/>
      <c r="B28" s="512"/>
      <c r="C28" s="94">
        <v>836</v>
      </c>
      <c r="D28" s="95" t="s">
        <v>74</v>
      </c>
      <c r="E28" s="96">
        <v>19</v>
      </c>
      <c r="F28" s="97">
        <v>0.63</v>
      </c>
      <c r="G28" s="98">
        <v>50.7</v>
      </c>
      <c r="H28" s="97">
        <v>0</v>
      </c>
      <c r="I28" s="97">
        <v>0</v>
      </c>
      <c r="J28" s="97">
        <v>0.57999999999999996</v>
      </c>
      <c r="K28" s="97">
        <v>0.16</v>
      </c>
      <c r="L28" s="97">
        <v>0.32</v>
      </c>
      <c r="M28" s="97">
        <v>0.5</v>
      </c>
    </row>
    <row r="29" spans="1:13" s="99" customFormat="1" ht="24">
      <c r="A29" s="107"/>
      <c r="B29" s="512"/>
      <c r="C29" s="94">
        <v>839</v>
      </c>
      <c r="D29" s="95" t="s">
        <v>75</v>
      </c>
      <c r="E29" s="96">
        <v>153</v>
      </c>
      <c r="F29" s="97">
        <v>0.67</v>
      </c>
      <c r="G29" s="98">
        <v>48.8</v>
      </c>
      <c r="H29" s="97">
        <v>0.01</v>
      </c>
      <c r="I29" s="97">
        <v>7.0000000000000007E-2</v>
      </c>
      <c r="J29" s="97">
        <v>0.46</v>
      </c>
      <c r="K29" s="97">
        <v>0.26</v>
      </c>
      <c r="L29" s="97">
        <v>0.13</v>
      </c>
      <c r="M29" s="97">
        <v>0.2</v>
      </c>
    </row>
    <row r="30" spans="1:13" s="99" customFormat="1" ht="12">
      <c r="A30" s="107"/>
      <c r="B30" s="512"/>
      <c r="C30" s="94">
        <v>957</v>
      </c>
      <c r="D30" s="95" t="s">
        <v>76</v>
      </c>
      <c r="E30" s="96">
        <v>1</v>
      </c>
      <c r="F30" s="97" t="s">
        <v>58</v>
      </c>
      <c r="G30" s="97" t="s">
        <v>58</v>
      </c>
      <c r="H30" s="97" t="s">
        <v>58</v>
      </c>
      <c r="I30" s="97" t="s">
        <v>58</v>
      </c>
      <c r="J30" s="97" t="s">
        <v>58</v>
      </c>
      <c r="K30" s="97" t="s">
        <v>58</v>
      </c>
      <c r="L30" s="97" t="s">
        <v>58</v>
      </c>
      <c r="M30" s="97" t="s">
        <v>58</v>
      </c>
    </row>
    <row r="31" spans="1:13" s="99" customFormat="1" ht="24">
      <c r="A31" s="107"/>
      <c r="B31" s="512"/>
      <c r="C31" s="94">
        <v>960</v>
      </c>
      <c r="D31" s="95" t="s">
        <v>77</v>
      </c>
      <c r="E31" s="96">
        <v>3</v>
      </c>
      <c r="F31" s="97" t="s">
        <v>58</v>
      </c>
      <c r="G31" s="97" t="s">
        <v>58</v>
      </c>
      <c r="H31" s="97" t="s">
        <v>58</v>
      </c>
      <c r="I31" s="97" t="s">
        <v>58</v>
      </c>
      <c r="J31" s="97" t="s">
        <v>58</v>
      </c>
      <c r="K31" s="97" t="s">
        <v>58</v>
      </c>
      <c r="L31" s="97" t="s">
        <v>58</v>
      </c>
      <c r="M31" s="97" t="s">
        <v>58</v>
      </c>
    </row>
    <row r="32" spans="1:13" s="99" customFormat="1" ht="12">
      <c r="A32" s="107"/>
      <c r="B32" s="512"/>
      <c r="C32" s="108" t="s">
        <v>65</v>
      </c>
      <c r="D32" s="109"/>
      <c r="E32" s="110">
        <v>264</v>
      </c>
      <c r="F32" s="111">
        <v>0.56000000000000005</v>
      </c>
      <c r="G32" s="112">
        <v>47.9</v>
      </c>
      <c r="H32" s="111">
        <v>0.01</v>
      </c>
      <c r="I32" s="111">
        <v>0.08</v>
      </c>
      <c r="J32" s="111">
        <v>0.42</v>
      </c>
      <c r="K32" s="111">
        <v>0.23</v>
      </c>
      <c r="L32" s="111">
        <v>0.16</v>
      </c>
      <c r="M32" s="111">
        <v>0.27</v>
      </c>
    </row>
    <row r="33" spans="1:13" s="99" customFormat="1" ht="12">
      <c r="A33" s="107"/>
      <c r="B33" s="513" t="s">
        <v>78</v>
      </c>
      <c r="C33" s="94" t="s">
        <v>79</v>
      </c>
      <c r="D33" s="95" t="s">
        <v>80</v>
      </c>
      <c r="E33" s="96">
        <v>1</v>
      </c>
      <c r="F33" s="97" t="s">
        <v>58</v>
      </c>
      <c r="G33" s="97" t="s">
        <v>58</v>
      </c>
      <c r="H33" s="97" t="s">
        <v>58</v>
      </c>
      <c r="I33" s="97" t="s">
        <v>58</v>
      </c>
      <c r="J33" s="97" t="s">
        <v>58</v>
      </c>
      <c r="K33" s="97" t="s">
        <v>58</v>
      </c>
      <c r="L33" s="97" t="s">
        <v>58</v>
      </c>
      <c r="M33" s="97" t="s">
        <v>58</v>
      </c>
    </row>
    <row r="34" spans="1:13" s="99" customFormat="1" ht="12">
      <c r="A34" s="107"/>
      <c r="B34" s="513"/>
      <c r="C34" s="94" t="s">
        <v>81</v>
      </c>
      <c r="D34" s="95" t="s">
        <v>82</v>
      </c>
      <c r="E34" s="96">
        <v>1</v>
      </c>
      <c r="F34" s="97" t="s">
        <v>58</v>
      </c>
      <c r="G34" s="97" t="s">
        <v>58</v>
      </c>
      <c r="H34" s="97" t="s">
        <v>58</v>
      </c>
      <c r="I34" s="97" t="s">
        <v>58</v>
      </c>
      <c r="J34" s="97" t="s">
        <v>58</v>
      </c>
      <c r="K34" s="97" t="s">
        <v>58</v>
      </c>
      <c r="L34" s="97" t="s">
        <v>58</v>
      </c>
      <c r="M34" s="97" t="s">
        <v>58</v>
      </c>
    </row>
    <row r="35" spans="1:13" s="99" customFormat="1" ht="36">
      <c r="A35" s="107"/>
      <c r="B35" s="513"/>
      <c r="C35" s="94" t="s">
        <v>83</v>
      </c>
      <c r="D35" s="95" t="s">
        <v>84</v>
      </c>
      <c r="E35" s="96">
        <v>16</v>
      </c>
      <c r="F35" s="97">
        <v>0.56000000000000005</v>
      </c>
      <c r="G35" s="98">
        <v>54.2</v>
      </c>
      <c r="H35" s="97">
        <v>0</v>
      </c>
      <c r="I35" s="97">
        <v>0</v>
      </c>
      <c r="J35" s="97">
        <v>0.63</v>
      </c>
      <c r="K35" s="97">
        <v>0.56000000000000005</v>
      </c>
      <c r="L35" s="97">
        <v>0</v>
      </c>
      <c r="M35" s="97">
        <v>0</v>
      </c>
    </row>
    <row r="36" spans="1:13" s="99" customFormat="1" ht="12">
      <c r="A36" s="107"/>
      <c r="B36" s="513"/>
      <c r="C36" s="94" t="s">
        <v>85</v>
      </c>
      <c r="D36" s="95" t="s">
        <v>86</v>
      </c>
      <c r="E36" s="96">
        <v>154</v>
      </c>
      <c r="F36" s="97">
        <v>0.62</v>
      </c>
      <c r="G36" s="98">
        <v>48.8</v>
      </c>
      <c r="H36" s="97">
        <v>0</v>
      </c>
      <c r="I36" s="97">
        <v>0.03</v>
      </c>
      <c r="J36" s="97">
        <v>0.41</v>
      </c>
      <c r="K36" s="97">
        <v>0.3</v>
      </c>
      <c r="L36" s="97">
        <v>0.03</v>
      </c>
      <c r="M36" s="97">
        <v>0.04</v>
      </c>
    </row>
    <row r="37" spans="1:13" s="99" customFormat="1" ht="36">
      <c r="A37" s="107"/>
      <c r="B37" s="513"/>
      <c r="C37" s="94" t="s">
        <v>87</v>
      </c>
      <c r="D37" s="95" t="s">
        <v>88</v>
      </c>
      <c r="E37" s="96">
        <v>310</v>
      </c>
      <c r="F37" s="97">
        <v>0.83</v>
      </c>
      <c r="G37" s="98">
        <v>47.9</v>
      </c>
      <c r="H37" s="97">
        <v>0.02</v>
      </c>
      <c r="I37" s="97">
        <v>0.09</v>
      </c>
      <c r="J37" s="97">
        <v>0.4</v>
      </c>
      <c r="K37" s="97">
        <v>0.25</v>
      </c>
      <c r="L37" s="97">
        <v>0.13</v>
      </c>
      <c r="M37" s="97">
        <v>0.14000000000000001</v>
      </c>
    </row>
    <row r="38" spans="1:13" s="99" customFormat="1" ht="36">
      <c r="A38" s="107"/>
      <c r="B38" s="513"/>
      <c r="C38" s="94" t="s">
        <v>89</v>
      </c>
      <c r="D38" s="95" t="s">
        <v>90</v>
      </c>
      <c r="E38" s="96">
        <v>516</v>
      </c>
      <c r="F38" s="97">
        <v>0.92</v>
      </c>
      <c r="G38" s="98">
        <v>48.8</v>
      </c>
      <c r="H38" s="97">
        <v>0.01</v>
      </c>
      <c r="I38" s="97">
        <v>0.06</v>
      </c>
      <c r="J38" s="97">
        <v>0.44</v>
      </c>
      <c r="K38" s="97">
        <v>0.27</v>
      </c>
      <c r="L38" s="97">
        <v>0.16</v>
      </c>
      <c r="M38" s="97">
        <v>0.17</v>
      </c>
    </row>
    <row r="39" spans="1:13" s="99" customFormat="1" ht="12">
      <c r="A39" s="107"/>
      <c r="B39" s="513"/>
      <c r="C39" s="114" t="s">
        <v>65</v>
      </c>
      <c r="D39" s="115"/>
      <c r="E39" s="116">
        <v>998</v>
      </c>
      <c r="F39" s="117">
        <v>0.84</v>
      </c>
      <c r="G39" s="118">
        <v>48.6</v>
      </c>
      <c r="H39" s="117">
        <v>0.01</v>
      </c>
      <c r="I39" s="117">
        <v>0.06</v>
      </c>
      <c r="J39" s="117">
        <v>0.43</v>
      </c>
      <c r="K39" s="117">
        <v>0.28000000000000003</v>
      </c>
      <c r="L39" s="117">
        <v>0.13</v>
      </c>
      <c r="M39" s="117">
        <v>0.14000000000000001</v>
      </c>
    </row>
    <row r="40" spans="1:13" s="99" customFormat="1" ht="24">
      <c r="A40" s="107"/>
      <c r="B40" s="512" t="s">
        <v>91</v>
      </c>
      <c r="C40" s="94">
        <v>986</v>
      </c>
      <c r="D40" s="95" t="s">
        <v>92</v>
      </c>
      <c r="E40" s="96">
        <v>184</v>
      </c>
      <c r="F40" s="97">
        <v>0.94</v>
      </c>
      <c r="G40" s="98">
        <v>49.2</v>
      </c>
      <c r="H40" s="97">
        <v>0.01</v>
      </c>
      <c r="I40" s="97">
        <v>0.04</v>
      </c>
      <c r="J40" s="97">
        <v>0.45</v>
      </c>
      <c r="K40" s="97">
        <v>0.28999999999999998</v>
      </c>
      <c r="L40" s="97">
        <v>0.21</v>
      </c>
      <c r="M40" s="97">
        <v>0.23</v>
      </c>
    </row>
    <row r="41" spans="1:13" s="99" customFormat="1" ht="24">
      <c r="A41" s="107"/>
      <c r="B41" s="512"/>
      <c r="C41" s="94">
        <v>987</v>
      </c>
      <c r="D41" s="95" t="s">
        <v>93</v>
      </c>
      <c r="E41" s="96">
        <v>47</v>
      </c>
      <c r="F41" s="97">
        <v>0.89</v>
      </c>
      <c r="G41" s="98">
        <v>45.5</v>
      </c>
      <c r="H41" s="97">
        <v>0.09</v>
      </c>
      <c r="I41" s="97">
        <v>0.19</v>
      </c>
      <c r="J41" s="97">
        <v>0.36</v>
      </c>
      <c r="K41" s="97">
        <v>0.26</v>
      </c>
      <c r="L41" s="97">
        <v>0.34</v>
      </c>
      <c r="M41" s="97">
        <v>0.38</v>
      </c>
    </row>
    <row r="42" spans="1:13" s="99" customFormat="1" ht="24">
      <c r="A42" s="107"/>
      <c r="B42" s="512"/>
      <c r="C42" s="94">
        <v>988</v>
      </c>
      <c r="D42" s="95" t="s">
        <v>94</v>
      </c>
      <c r="E42" s="96">
        <v>13</v>
      </c>
      <c r="F42" s="97">
        <v>0.92</v>
      </c>
      <c r="G42" s="98">
        <v>53.4</v>
      </c>
      <c r="H42" s="97">
        <v>0</v>
      </c>
      <c r="I42" s="97">
        <v>0</v>
      </c>
      <c r="J42" s="97">
        <v>0.69</v>
      </c>
      <c r="K42" s="97">
        <v>0.62</v>
      </c>
      <c r="L42" s="97">
        <v>0.15</v>
      </c>
      <c r="M42" s="97">
        <v>0.17</v>
      </c>
    </row>
    <row r="43" spans="1:13" s="99" customFormat="1" ht="12">
      <c r="A43" s="107"/>
      <c r="B43" s="512"/>
      <c r="C43" s="94">
        <v>997</v>
      </c>
      <c r="D43" s="95" t="s">
        <v>95</v>
      </c>
      <c r="E43" s="96">
        <v>25</v>
      </c>
      <c r="F43" s="97">
        <v>0.96</v>
      </c>
      <c r="G43" s="98">
        <v>55.7</v>
      </c>
      <c r="H43" s="97">
        <v>0</v>
      </c>
      <c r="I43" s="97">
        <v>0</v>
      </c>
      <c r="J43" s="97">
        <v>0.84</v>
      </c>
      <c r="K43" s="97">
        <v>0.6</v>
      </c>
      <c r="L43" s="97">
        <v>0.4</v>
      </c>
      <c r="M43" s="97">
        <v>0.38</v>
      </c>
    </row>
    <row r="44" spans="1:13" s="106" customFormat="1" ht="24">
      <c r="A44" s="107"/>
      <c r="B44" s="512"/>
      <c r="C44" s="94">
        <v>998</v>
      </c>
      <c r="D44" s="95" t="s">
        <v>96</v>
      </c>
      <c r="E44" s="96">
        <v>3</v>
      </c>
      <c r="F44" s="97" t="s">
        <v>58</v>
      </c>
      <c r="G44" s="97" t="s">
        <v>58</v>
      </c>
      <c r="H44" s="97" t="s">
        <v>58</v>
      </c>
      <c r="I44" s="97" t="s">
        <v>58</v>
      </c>
      <c r="J44" s="97" t="s">
        <v>58</v>
      </c>
      <c r="K44" s="97" t="s">
        <v>58</v>
      </c>
      <c r="L44" s="97" t="s">
        <v>58</v>
      </c>
      <c r="M44" s="97" t="s">
        <v>58</v>
      </c>
    </row>
    <row r="45" spans="1:13" s="99" customFormat="1" ht="12">
      <c r="A45" s="107"/>
      <c r="B45" s="512"/>
      <c r="C45" s="108" t="s">
        <v>65</v>
      </c>
      <c r="D45" s="109"/>
      <c r="E45" s="110">
        <v>272</v>
      </c>
      <c r="F45" s="111">
        <v>0.93</v>
      </c>
      <c r="G45" s="112">
        <v>49.5</v>
      </c>
      <c r="H45" s="111">
        <v>0.02</v>
      </c>
      <c r="I45" s="111">
        <v>0.06</v>
      </c>
      <c r="J45" s="111">
        <v>0.49</v>
      </c>
      <c r="K45" s="111">
        <v>0.33</v>
      </c>
      <c r="L45" s="111">
        <v>0.25</v>
      </c>
      <c r="M45" s="111">
        <v>0.26</v>
      </c>
    </row>
    <row r="46" spans="1:13" s="106" customFormat="1" ht="12.75" thickBot="1">
      <c r="A46" s="107" t="s">
        <v>28</v>
      </c>
      <c r="B46" s="119"/>
      <c r="C46" s="119"/>
      <c r="D46" s="120"/>
      <c r="E46" s="121">
        <v>1534</v>
      </c>
      <c r="F46" s="122">
        <v>0.81</v>
      </c>
      <c r="G46" s="123">
        <v>48.7</v>
      </c>
      <c r="H46" s="122">
        <v>0.01</v>
      </c>
      <c r="I46" s="122">
        <v>7.0000000000000007E-2</v>
      </c>
      <c r="J46" s="122">
        <v>0.44</v>
      </c>
      <c r="K46" s="122">
        <v>0.28000000000000003</v>
      </c>
      <c r="L46" s="122">
        <v>0.15</v>
      </c>
      <c r="M46" s="122">
        <v>0.18</v>
      </c>
    </row>
    <row r="47" spans="1:13" ht="13.5" thickTop="1">
      <c r="A47" s="124" t="s">
        <v>97</v>
      </c>
      <c r="B47" s="125"/>
      <c r="C47" s="124"/>
      <c r="D47" s="125"/>
      <c r="E47" s="126">
        <v>15667</v>
      </c>
      <c r="F47" s="127">
        <v>0.7</v>
      </c>
      <c r="G47" s="128">
        <v>45.1</v>
      </c>
      <c r="H47" s="127">
        <v>0.06</v>
      </c>
      <c r="I47" s="127">
        <v>0.14000000000000001</v>
      </c>
      <c r="J47" s="127">
        <v>0.31</v>
      </c>
      <c r="K47" s="127">
        <v>0.16</v>
      </c>
      <c r="L47" s="127">
        <v>0.12</v>
      </c>
      <c r="M47" s="127">
        <v>0.15</v>
      </c>
    </row>
  </sheetData>
  <mergeCells count="4">
    <mergeCell ref="B16:B20"/>
    <mergeCell ref="B25:B32"/>
    <mergeCell ref="B33:B39"/>
    <mergeCell ref="B40:B45"/>
  </mergeCells>
  <pageMargins left="0.08" right="0.08" top="1" bottom="1" header="0.5" footer="0.4921259845"/>
  <pageSetup orientation="portrait" horizontalDpi="300" verticalDpi="300" r:id="rId1"/>
  <headerFooter>
    <oddHeader>Caractéristiques sociodémographiques des titulaires du secteur public</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
  <sheetViews>
    <sheetView workbookViewId="0">
      <selection activeCell="C20" sqref="B4:C20"/>
    </sheetView>
  </sheetViews>
  <sheetFormatPr baseColWidth="10" defaultRowHeight="15"/>
  <sheetData>
    <row r="1" spans="1:6" ht="20.25" thickBot="1">
      <c r="A1" s="133" t="s">
        <v>423</v>
      </c>
      <c r="B1" s="134"/>
      <c r="C1" s="133"/>
      <c r="D1" s="133"/>
      <c r="E1" s="133"/>
      <c r="F1" s="133"/>
    </row>
    <row r="2" spans="1:6" ht="15.75" thickTop="1"/>
    <row r="3" spans="1:6" ht="25.5">
      <c r="A3" s="485"/>
      <c r="B3" s="486" t="s">
        <v>424</v>
      </c>
      <c r="C3" s="487" t="s">
        <v>40</v>
      </c>
    </row>
    <row r="4" spans="1:6">
      <c r="A4" s="488">
        <v>36540</v>
      </c>
      <c r="B4" s="490">
        <v>0.33100000000000002</v>
      </c>
      <c r="C4" s="491">
        <v>0.63800000000000001</v>
      </c>
    </row>
    <row r="5" spans="1:6">
      <c r="A5" s="488">
        <v>36906</v>
      </c>
      <c r="B5" s="490">
        <v>0.34399999999999997</v>
      </c>
      <c r="C5" s="491">
        <v>0.64100000000000001</v>
      </c>
    </row>
    <row r="6" spans="1:6">
      <c r="A6" s="488">
        <v>37271</v>
      </c>
      <c r="B6" s="490">
        <v>0.34300000000000003</v>
      </c>
      <c r="C6" s="491">
        <v>0.64400000000000002</v>
      </c>
    </row>
    <row r="7" spans="1:6">
      <c r="A7" s="488">
        <v>37636</v>
      </c>
      <c r="B7" s="490">
        <v>0.33700000000000002</v>
      </c>
      <c r="C7" s="491">
        <v>0.64800000000000002</v>
      </c>
    </row>
    <row r="8" spans="1:6">
      <c r="A8" s="488">
        <v>37956</v>
      </c>
      <c r="B8" s="490">
        <v>0.29799999999999999</v>
      </c>
      <c r="C8" s="491">
        <v>0.65</v>
      </c>
    </row>
    <row r="9" spans="1:6">
      <c r="A9" s="488">
        <v>38322</v>
      </c>
      <c r="B9" s="490">
        <v>0.29499999999999998</v>
      </c>
      <c r="C9" s="491">
        <v>0.65200000000000002</v>
      </c>
    </row>
    <row r="10" spans="1:6">
      <c r="A10" s="488">
        <v>38687</v>
      </c>
      <c r="B10" s="490">
        <v>0.29299999999999998</v>
      </c>
      <c r="C10" s="491">
        <v>0.65700000000000003</v>
      </c>
    </row>
    <row r="11" spans="1:6">
      <c r="A11" s="488">
        <v>39052</v>
      </c>
      <c r="B11" s="490">
        <v>0.29199999999999998</v>
      </c>
      <c r="C11" s="491">
        <v>0.66100000000000003</v>
      </c>
    </row>
    <row r="12" spans="1:6">
      <c r="A12" s="488">
        <v>39417</v>
      </c>
      <c r="B12" s="490">
        <v>0.28199999999999997</v>
      </c>
      <c r="C12" s="491">
        <v>0.66900000000000004</v>
      </c>
    </row>
    <row r="13" spans="1:6">
      <c r="A13" s="488">
        <v>39783</v>
      </c>
      <c r="B13" s="490">
        <v>0.27200000000000002</v>
      </c>
      <c r="C13" s="491">
        <v>0.67900000000000005</v>
      </c>
    </row>
    <row r="14" spans="1:6">
      <c r="A14" s="488">
        <v>40148</v>
      </c>
      <c r="B14" s="490">
        <v>0.26600000000000001</v>
      </c>
      <c r="C14" s="491">
        <v>0.68300000000000005</v>
      </c>
    </row>
    <row r="15" spans="1:6">
      <c r="A15" s="488">
        <v>40513</v>
      </c>
      <c r="B15" s="490">
        <v>0.26300000000000001</v>
      </c>
      <c r="C15" s="491">
        <v>0.68799999999999994</v>
      </c>
    </row>
    <row r="16" spans="1:6">
      <c r="A16" s="488">
        <v>40878</v>
      </c>
      <c r="B16" s="490">
        <v>0.26500000000000001</v>
      </c>
      <c r="C16" s="491">
        <v>0.68899999999999995</v>
      </c>
    </row>
    <row r="17" spans="1:3">
      <c r="A17" s="488">
        <v>41244</v>
      </c>
      <c r="B17" s="490">
        <v>0.26900000000000002</v>
      </c>
      <c r="C17" s="491">
        <v>0.69099999999999995</v>
      </c>
    </row>
    <row r="18" spans="1:3">
      <c r="A18" s="488">
        <v>41609</v>
      </c>
      <c r="B18" s="490">
        <v>0.27100000000000002</v>
      </c>
      <c r="C18" s="491">
        <v>0.69499999999999995</v>
      </c>
    </row>
    <row r="19" spans="1:3">
      <c r="A19" s="488">
        <v>41974</v>
      </c>
      <c r="B19" s="490">
        <v>0.27200000000000002</v>
      </c>
      <c r="C19" s="491">
        <v>0.69899999999999995</v>
      </c>
    </row>
    <row r="20" spans="1:3">
      <c r="A20" s="489">
        <v>42384</v>
      </c>
      <c r="B20" s="492">
        <v>0.307</v>
      </c>
      <c r="C20" s="493">
        <v>0.70199999999999996</v>
      </c>
    </row>
  </sheetData>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7"/>
  <sheetViews>
    <sheetView showGridLines="0" workbookViewId="0">
      <selection activeCell="J17" sqref="J17"/>
    </sheetView>
  </sheetViews>
  <sheetFormatPr baseColWidth="10" defaultRowHeight="15"/>
  <cols>
    <col min="1" max="1" width="2.42578125" style="70" customWidth="1"/>
    <col min="2" max="2" width="4" style="135" customWidth="1"/>
    <col min="3" max="3" width="29" style="70" bestFit="1" customWidth="1"/>
    <col min="4" max="12" width="6.5703125" style="70" customWidth="1"/>
    <col min="13" max="16384" width="11.42578125" style="70"/>
  </cols>
  <sheetData>
    <row r="1" spans="1:12" ht="20.25" thickBot="1">
      <c r="A1" s="133" t="s">
        <v>402</v>
      </c>
      <c r="B1" s="133"/>
      <c r="C1" s="133"/>
      <c r="D1" s="133"/>
      <c r="E1" s="133"/>
      <c r="F1" s="133"/>
      <c r="G1" s="133"/>
      <c r="H1" s="133"/>
      <c r="I1" s="133"/>
      <c r="J1" s="133"/>
      <c r="K1" s="133"/>
      <c r="L1" s="133"/>
    </row>
    <row r="2" spans="1:12" ht="15.75" thickTop="1"/>
    <row r="3" spans="1:12" ht="62.25">
      <c r="A3" s="136" t="s">
        <v>38</v>
      </c>
      <c r="B3" s="137"/>
      <c r="C3" s="136"/>
      <c r="D3" s="138" t="s">
        <v>39</v>
      </c>
      <c r="E3" s="139" t="s">
        <v>40</v>
      </c>
      <c r="F3" s="139" t="s">
        <v>41</v>
      </c>
      <c r="G3" s="139" t="s">
        <v>42</v>
      </c>
      <c r="H3" s="139" t="s">
        <v>43</v>
      </c>
      <c r="I3" s="139" t="s">
        <v>44</v>
      </c>
      <c r="J3" s="139" t="s">
        <v>45</v>
      </c>
      <c r="K3" s="139" t="s">
        <v>46</v>
      </c>
      <c r="L3" s="139" t="s">
        <v>47</v>
      </c>
    </row>
    <row r="4" spans="1:12" s="146" customFormat="1" ht="12.75">
      <c r="A4" s="140"/>
      <c r="B4" s="141">
        <v>776</v>
      </c>
      <c r="C4" s="142" t="s">
        <v>98</v>
      </c>
      <c r="D4" s="143">
        <v>27</v>
      </c>
      <c r="E4" s="144">
        <v>0.63</v>
      </c>
      <c r="F4" s="145">
        <v>52.3</v>
      </c>
      <c r="G4" s="144">
        <v>0</v>
      </c>
      <c r="H4" s="144">
        <v>0</v>
      </c>
      <c r="I4" s="144">
        <v>0.48</v>
      </c>
      <c r="J4" s="144">
        <v>0.3</v>
      </c>
      <c r="K4" s="144">
        <v>0.19</v>
      </c>
      <c r="L4" s="144">
        <v>0.24</v>
      </c>
    </row>
    <row r="5" spans="1:12" s="146" customFormat="1" ht="12.75">
      <c r="A5" s="147"/>
      <c r="B5" s="141">
        <v>779</v>
      </c>
      <c r="C5" s="142" t="s">
        <v>99</v>
      </c>
      <c r="D5" s="143">
        <v>596</v>
      </c>
      <c r="E5" s="144">
        <v>0.56999999999999995</v>
      </c>
      <c r="F5" s="145">
        <v>40.200000000000003</v>
      </c>
      <c r="G5" s="144">
        <v>0.16</v>
      </c>
      <c r="H5" s="144">
        <v>0.33</v>
      </c>
      <c r="I5" s="144">
        <v>0.16</v>
      </c>
      <c r="J5" s="144">
        <v>7.0000000000000007E-2</v>
      </c>
      <c r="K5" s="144">
        <v>0.37</v>
      </c>
      <c r="L5" s="144">
        <v>0.38</v>
      </c>
    </row>
    <row r="6" spans="1:12" s="146" customFormat="1" ht="25.5">
      <c r="A6" s="147"/>
      <c r="B6" s="141">
        <v>879</v>
      </c>
      <c r="C6" s="142" t="s">
        <v>100</v>
      </c>
      <c r="D6" s="143">
        <v>3</v>
      </c>
      <c r="E6" s="144" t="s">
        <v>58</v>
      </c>
      <c r="F6" s="144" t="s">
        <v>58</v>
      </c>
      <c r="G6" s="144" t="s">
        <v>58</v>
      </c>
      <c r="H6" s="144" t="s">
        <v>58</v>
      </c>
      <c r="I6" s="144" t="s">
        <v>58</v>
      </c>
      <c r="J6" s="144" t="s">
        <v>58</v>
      </c>
      <c r="K6" s="144" t="s">
        <v>58</v>
      </c>
      <c r="L6" s="144" t="s">
        <v>58</v>
      </c>
    </row>
    <row r="7" spans="1:12" s="146" customFormat="1" ht="12.75">
      <c r="A7" s="147"/>
      <c r="B7" s="141">
        <v>898</v>
      </c>
      <c r="C7" s="142" t="s">
        <v>101</v>
      </c>
      <c r="D7" s="143">
        <v>11</v>
      </c>
      <c r="E7" s="144">
        <v>0.55000000000000004</v>
      </c>
      <c r="F7" s="145">
        <v>52.8</v>
      </c>
      <c r="G7" s="144">
        <v>0</v>
      </c>
      <c r="H7" s="144">
        <v>0</v>
      </c>
      <c r="I7" s="144">
        <v>0.55000000000000004</v>
      </c>
      <c r="J7" s="144">
        <v>0.36</v>
      </c>
      <c r="K7" s="144">
        <v>1</v>
      </c>
      <c r="L7" s="144">
        <v>1</v>
      </c>
    </row>
    <row r="8" spans="1:12" s="146" customFormat="1" ht="12.75">
      <c r="A8" s="148" t="s">
        <v>15</v>
      </c>
      <c r="B8" s="149"/>
      <c r="C8" s="150"/>
      <c r="D8" s="151">
        <v>637</v>
      </c>
      <c r="E8" s="152">
        <v>0.56999999999999995</v>
      </c>
      <c r="F8" s="153">
        <v>40.9</v>
      </c>
      <c r="G8" s="152">
        <v>0.16</v>
      </c>
      <c r="H8" s="152">
        <v>0.31</v>
      </c>
      <c r="I8" s="152">
        <v>0.18</v>
      </c>
      <c r="J8" s="152">
        <v>0.09</v>
      </c>
      <c r="K8" s="152">
        <v>0.37</v>
      </c>
      <c r="L8" s="152">
        <v>0.39</v>
      </c>
    </row>
    <row r="9" spans="1:12" s="146" customFormat="1" ht="25.5">
      <c r="A9" s="140"/>
      <c r="B9" s="141">
        <v>774</v>
      </c>
      <c r="C9" s="142" t="s">
        <v>102</v>
      </c>
      <c r="D9" s="143">
        <v>5</v>
      </c>
      <c r="E9" s="144">
        <v>0.6</v>
      </c>
      <c r="F9" s="145">
        <v>30</v>
      </c>
      <c r="G9" s="144">
        <v>0.6</v>
      </c>
      <c r="H9" s="144">
        <v>0.8</v>
      </c>
      <c r="I9" s="144">
        <v>0.2</v>
      </c>
      <c r="J9" s="144">
        <v>0</v>
      </c>
      <c r="K9" s="144">
        <v>0</v>
      </c>
      <c r="L9" s="144">
        <v>0</v>
      </c>
    </row>
    <row r="10" spans="1:12" s="146" customFormat="1" ht="12.75">
      <c r="A10" s="147"/>
      <c r="B10" s="141">
        <v>777</v>
      </c>
      <c r="C10" s="142" t="s">
        <v>103</v>
      </c>
      <c r="D10" s="143">
        <v>89</v>
      </c>
      <c r="E10" s="144">
        <v>0.75</v>
      </c>
      <c r="F10" s="145">
        <v>24.4</v>
      </c>
      <c r="G10" s="144">
        <v>0.96</v>
      </c>
      <c r="H10" s="144">
        <v>0.99</v>
      </c>
      <c r="I10" s="144">
        <v>0</v>
      </c>
      <c r="J10" s="144">
        <v>0</v>
      </c>
      <c r="K10" s="144">
        <v>0</v>
      </c>
      <c r="L10" s="144">
        <v>0</v>
      </c>
    </row>
    <row r="11" spans="1:12" s="146" customFormat="1" ht="12.75">
      <c r="A11" s="148" t="s">
        <v>16</v>
      </c>
      <c r="B11" s="149"/>
      <c r="C11" s="150"/>
      <c r="D11" s="151">
        <v>94</v>
      </c>
      <c r="E11" s="152">
        <v>0.74</v>
      </c>
      <c r="F11" s="153">
        <v>24.7</v>
      </c>
      <c r="G11" s="152">
        <v>0.94</v>
      </c>
      <c r="H11" s="152">
        <v>0.98</v>
      </c>
      <c r="I11" s="152">
        <v>0.01</v>
      </c>
      <c r="J11" s="152">
        <v>0</v>
      </c>
      <c r="K11" s="152">
        <v>0</v>
      </c>
      <c r="L11" s="152">
        <v>0</v>
      </c>
    </row>
    <row r="12" spans="1:12" s="146" customFormat="1" ht="12.75">
      <c r="A12" s="140"/>
      <c r="B12" s="141">
        <v>850</v>
      </c>
      <c r="C12" s="142" t="s">
        <v>104</v>
      </c>
      <c r="D12" s="143">
        <v>2</v>
      </c>
      <c r="E12" s="144" t="s">
        <v>58</v>
      </c>
      <c r="F12" s="144" t="s">
        <v>58</v>
      </c>
      <c r="G12" s="144" t="s">
        <v>58</v>
      </c>
      <c r="H12" s="144" t="s">
        <v>58</v>
      </c>
      <c r="I12" s="144" t="s">
        <v>58</v>
      </c>
      <c r="J12" s="144" t="s">
        <v>58</v>
      </c>
      <c r="K12" s="144" t="s">
        <v>58</v>
      </c>
      <c r="L12" s="144" t="s">
        <v>58</v>
      </c>
    </row>
    <row r="13" spans="1:12" s="146" customFormat="1" ht="12.75">
      <c r="A13" s="147"/>
      <c r="B13" s="141">
        <v>856</v>
      </c>
      <c r="C13" s="142" t="s">
        <v>105</v>
      </c>
      <c r="D13" s="143">
        <v>1</v>
      </c>
      <c r="E13" s="144" t="s">
        <v>58</v>
      </c>
      <c r="F13" s="144" t="s">
        <v>58</v>
      </c>
      <c r="G13" s="144" t="s">
        <v>58</v>
      </c>
      <c r="H13" s="144" t="s">
        <v>58</v>
      </c>
      <c r="I13" s="144" t="s">
        <v>58</v>
      </c>
      <c r="J13" s="144" t="s">
        <v>58</v>
      </c>
      <c r="K13" s="144" t="s">
        <v>58</v>
      </c>
      <c r="L13" s="144" t="s">
        <v>58</v>
      </c>
    </row>
    <row r="14" spans="1:12" s="146" customFormat="1" ht="12.75">
      <c r="A14" s="147"/>
      <c r="B14" s="141">
        <v>857</v>
      </c>
      <c r="C14" s="142" t="s">
        <v>106</v>
      </c>
      <c r="D14" s="143">
        <v>1</v>
      </c>
      <c r="E14" s="144" t="s">
        <v>58</v>
      </c>
      <c r="F14" s="144" t="s">
        <v>58</v>
      </c>
      <c r="G14" s="144" t="s">
        <v>58</v>
      </c>
      <c r="H14" s="144" t="s">
        <v>58</v>
      </c>
      <c r="I14" s="144" t="s">
        <v>58</v>
      </c>
      <c r="J14" s="144" t="s">
        <v>58</v>
      </c>
      <c r="K14" s="144" t="s">
        <v>58</v>
      </c>
      <c r="L14" s="144" t="s">
        <v>58</v>
      </c>
    </row>
    <row r="15" spans="1:12" s="146" customFormat="1" ht="12.75">
      <c r="A15" s="147"/>
      <c r="B15" s="141">
        <v>859</v>
      </c>
      <c r="C15" s="142" t="s">
        <v>107</v>
      </c>
      <c r="D15" s="143">
        <v>26</v>
      </c>
      <c r="E15" s="144">
        <v>0.96</v>
      </c>
      <c r="F15" s="145">
        <v>45.7</v>
      </c>
      <c r="G15" s="144">
        <v>0.08</v>
      </c>
      <c r="H15" s="144">
        <v>0.19</v>
      </c>
      <c r="I15" s="144">
        <v>0.35</v>
      </c>
      <c r="J15" s="144">
        <v>0.27</v>
      </c>
      <c r="K15" s="144">
        <v>0.42</v>
      </c>
      <c r="L15" s="144">
        <v>0.44</v>
      </c>
    </row>
    <row r="16" spans="1:12" s="146" customFormat="1" ht="12.75">
      <c r="A16" s="147"/>
      <c r="B16" s="141">
        <v>860</v>
      </c>
      <c r="C16" s="142" t="s">
        <v>108</v>
      </c>
      <c r="D16" s="143">
        <v>8</v>
      </c>
      <c r="E16" s="144">
        <v>1</v>
      </c>
      <c r="F16" s="145">
        <v>31.6</v>
      </c>
      <c r="G16" s="144">
        <v>0.5</v>
      </c>
      <c r="H16" s="144">
        <v>0.63</v>
      </c>
      <c r="I16" s="144">
        <v>0</v>
      </c>
      <c r="J16" s="144">
        <v>0</v>
      </c>
      <c r="K16" s="144">
        <v>0.13</v>
      </c>
      <c r="L16" s="144">
        <v>0.13</v>
      </c>
    </row>
    <row r="17" spans="1:12" s="146" customFormat="1" ht="12.75">
      <c r="A17" s="147"/>
      <c r="B17" s="141">
        <v>866</v>
      </c>
      <c r="C17" s="142" t="s">
        <v>109</v>
      </c>
      <c r="D17" s="143">
        <v>161</v>
      </c>
      <c r="E17" s="144">
        <v>0.89</v>
      </c>
      <c r="F17" s="145">
        <v>41.8</v>
      </c>
      <c r="G17" s="144">
        <v>0.11</v>
      </c>
      <c r="H17" s="144">
        <v>0.26</v>
      </c>
      <c r="I17" s="144">
        <v>0.21</v>
      </c>
      <c r="J17" s="144">
        <v>0.1</v>
      </c>
      <c r="K17" s="144">
        <v>0.17</v>
      </c>
      <c r="L17" s="144">
        <v>0.17</v>
      </c>
    </row>
    <row r="18" spans="1:12" s="146" customFormat="1" ht="12.75">
      <c r="A18" s="147"/>
      <c r="B18" s="141">
        <v>867</v>
      </c>
      <c r="C18" s="142" t="s">
        <v>110</v>
      </c>
      <c r="D18" s="143">
        <v>13</v>
      </c>
      <c r="E18" s="144">
        <v>0</v>
      </c>
      <c r="F18" s="145">
        <v>32.799999999999997</v>
      </c>
      <c r="G18" s="144">
        <v>0.46</v>
      </c>
      <c r="H18" s="144">
        <v>0.62</v>
      </c>
      <c r="I18" s="144">
        <v>0</v>
      </c>
      <c r="J18" s="144">
        <v>0</v>
      </c>
      <c r="K18" s="144">
        <v>0.08</v>
      </c>
      <c r="L18" s="144" t="s">
        <v>111</v>
      </c>
    </row>
    <row r="19" spans="1:12" s="146" customFormat="1" ht="25.5">
      <c r="A19" s="147"/>
      <c r="B19" s="141">
        <v>869</v>
      </c>
      <c r="C19" s="142" t="s">
        <v>131</v>
      </c>
      <c r="D19" s="143">
        <v>1</v>
      </c>
      <c r="E19" s="144" t="s">
        <v>58</v>
      </c>
      <c r="F19" s="144" t="s">
        <v>58</v>
      </c>
      <c r="G19" s="144" t="s">
        <v>58</v>
      </c>
      <c r="H19" s="144" t="s">
        <v>58</v>
      </c>
      <c r="I19" s="144" t="s">
        <v>58</v>
      </c>
      <c r="J19" s="144" t="s">
        <v>58</v>
      </c>
      <c r="K19" s="144" t="s">
        <v>58</v>
      </c>
      <c r="L19" s="144" t="s">
        <v>58</v>
      </c>
    </row>
    <row r="20" spans="1:12" s="146" customFormat="1" ht="12.75">
      <c r="A20" s="147"/>
      <c r="B20" s="141">
        <v>875</v>
      </c>
      <c r="C20" s="142" t="s">
        <v>132</v>
      </c>
      <c r="D20" s="143">
        <v>1</v>
      </c>
      <c r="E20" s="144" t="s">
        <v>58</v>
      </c>
      <c r="F20" s="144" t="s">
        <v>58</v>
      </c>
      <c r="G20" s="144" t="s">
        <v>58</v>
      </c>
      <c r="H20" s="144" t="s">
        <v>58</v>
      </c>
      <c r="I20" s="144" t="s">
        <v>58</v>
      </c>
      <c r="J20" s="144" t="s">
        <v>58</v>
      </c>
      <c r="K20" s="144" t="s">
        <v>58</v>
      </c>
      <c r="L20" s="144" t="s">
        <v>58</v>
      </c>
    </row>
    <row r="21" spans="1:12" s="146" customFormat="1" ht="25.5">
      <c r="A21" s="147"/>
      <c r="B21" s="141">
        <v>879</v>
      </c>
      <c r="C21" s="142" t="s">
        <v>100</v>
      </c>
      <c r="D21" s="143">
        <v>2</v>
      </c>
      <c r="E21" s="144" t="s">
        <v>58</v>
      </c>
      <c r="F21" s="144" t="s">
        <v>58</v>
      </c>
      <c r="G21" s="144" t="s">
        <v>58</v>
      </c>
      <c r="H21" s="144" t="s">
        <v>58</v>
      </c>
      <c r="I21" s="144" t="s">
        <v>58</v>
      </c>
      <c r="J21" s="144" t="s">
        <v>58</v>
      </c>
      <c r="K21" s="144" t="s">
        <v>58</v>
      </c>
      <c r="L21" s="144" t="s">
        <v>58</v>
      </c>
    </row>
    <row r="22" spans="1:12" s="146" customFormat="1" ht="12.75">
      <c r="A22" s="147"/>
      <c r="B22" s="141">
        <v>888</v>
      </c>
      <c r="C22" s="142" t="s">
        <v>133</v>
      </c>
      <c r="D22" s="143">
        <v>22</v>
      </c>
      <c r="E22" s="144">
        <v>0.64</v>
      </c>
      <c r="F22" s="144">
        <v>22.8</v>
      </c>
      <c r="G22" s="144">
        <v>0.91</v>
      </c>
      <c r="H22" s="144">
        <v>0.91</v>
      </c>
      <c r="I22" s="144">
        <v>0.05</v>
      </c>
      <c r="J22" s="144">
        <v>0.05</v>
      </c>
      <c r="K22" s="144">
        <v>0</v>
      </c>
      <c r="L22" s="144">
        <v>0</v>
      </c>
    </row>
    <row r="23" spans="1:12" s="146" customFormat="1" ht="12.75">
      <c r="A23" s="148" t="s">
        <v>13</v>
      </c>
      <c r="B23" s="149"/>
      <c r="C23" s="150"/>
      <c r="D23" s="151">
        <v>238</v>
      </c>
      <c r="E23" s="152">
        <v>0.82</v>
      </c>
      <c r="F23" s="153">
        <v>39.799999999999997</v>
      </c>
      <c r="G23" s="152">
        <v>0.21</v>
      </c>
      <c r="H23" s="152">
        <v>0.34</v>
      </c>
      <c r="I23" s="152">
        <v>0.2</v>
      </c>
      <c r="J23" s="152">
        <v>0.11</v>
      </c>
      <c r="K23" s="152">
        <v>0.18</v>
      </c>
      <c r="L23" s="152">
        <v>0.2</v>
      </c>
    </row>
    <row r="24" spans="1:12" s="146" customFormat="1" ht="25.5">
      <c r="A24" s="140"/>
      <c r="B24" s="141">
        <v>789</v>
      </c>
      <c r="C24" s="142" t="s">
        <v>112</v>
      </c>
      <c r="D24" s="143">
        <v>340</v>
      </c>
      <c r="E24" s="144">
        <v>0.95</v>
      </c>
      <c r="F24" s="145">
        <v>40.799999999999997</v>
      </c>
      <c r="G24" s="144">
        <v>0.12</v>
      </c>
      <c r="H24" s="144">
        <v>0.27</v>
      </c>
      <c r="I24" s="144">
        <v>0.15</v>
      </c>
      <c r="J24" s="144">
        <v>0.05</v>
      </c>
      <c r="K24" s="144">
        <v>0.99</v>
      </c>
      <c r="L24" s="144">
        <v>0.99</v>
      </c>
    </row>
    <row r="25" spans="1:12">
      <c r="A25" s="147"/>
      <c r="B25" s="141">
        <v>790</v>
      </c>
      <c r="C25" s="142" t="s">
        <v>113</v>
      </c>
      <c r="D25" s="143">
        <v>1293</v>
      </c>
      <c r="E25" s="144">
        <v>0.62</v>
      </c>
      <c r="F25" s="145">
        <v>30.5</v>
      </c>
      <c r="G25" s="144">
        <v>0.57999999999999996</v>
      </c>
      <c r="H25" s="144">
        <v>0.76</v>
      </c>
      <c r="I25" s="144">
        <v>0.02</v>
      </c>
      <c r="J25" s="144">
        <v>0.01</v>
      </c>
      <c r="K25" s="144">
        <v>0.47</v>
      </c>
      <c r="L25" s="144">
        <v>0.5</v>
      </c>
    </row>
    <row r="26" spans="1:12" ht="15.75" thickBot="1">
      <c r="A26" s="154" t="s">
        <v>17</v>
      </c>
      <c r="B26" s="155"/>
      <c r="C26" s="155"/>
      <c r="D26" s="151">
        <v>1633</v>
      </c>
      <c r="E26" s="152">
        <v>0.69</v>
      </c>
      <c r="F26" s="153">
        <v>32.6</v>
      </c>
      <c r="G26" s="152">
        <v>0.48</v>
      </c>
      <c r="H26" s="152">
        <v>0.66</v>
      </c>
      <c r="I26" s="152">
        <v>0.05</v>
      </c>
      <c r="J26" s="152">
        <v>0.01</v>
      </c>
      <c r="K26" s="152">
        <v>0.57999999999999996</v>
      </c>
      <c r="L26" s="152">
        <v>0.64</v>
      </c>
    </row>
    <row r="27" spans="1:12" ht="15.75" thickTop="1">
      <c r="A27" s="156" t="s">
        <v>114</v>
      </c>
      <c r="B27" s="124"/>
      <c r="C27" s="124"/>
      <c r="D27" s="126">
        <v>2602</v>
      </c>
      <c r="E27" s="157">
        <v>0.67</v>
      </c>
      <c r="F27" s="158">
        <v>35</v>
      </c>
      <c r="G27" s="157">
        <v>0.39</v>
      </c>
      <c r="H27" s="157">
        <v>0.56000000000000005</v>
      </c>
      <c r="I27" s="157">
        <v>0.09</v>
      </c>
      <c r="J27" s="157">
        <v>0.04</v>
      </c>
      <c r="K27" s="157">
        <v>0.47</v>
      </c>
      <c r="L27" s="157">
        <v>0.51</v>
      </c>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9"/>
  <sheetViews>
    <sheetView showGridLines="0" workbookViewId="0">
      <selection activeCell="L18" sqref="L18"/>
    </sheetView>
  </sheetViews>
  <sheetFormatPr baseColWidth="10" defaultRowHeight="15"/>
  <cols>
    <col min="1" max="1" width="2" style="70" customWidth="1"/>
    <col min="2" max="2" width="4.42578125" style="70" customWidth="1"/>
    <col min="3" max="3" width="29.140625" style="70" customWidth="1"/>
    <col min="4" max="12" width="6.42578125" style="70" customWidth="1"/>
    <col min="13" max="16384" width="11.42578125" style="70"/>
  </cols>
  <sheetData>
    <row r="1" spans="1:12" ht="20.25" thickBot="1">
      <c r="A1" s="133" t="s">
        <v>403</v>
      </c>
      <c r="B1" s="133"/>
      <c r="C1" s="133"/>
      <c r="D1" s="133"/>
      <c r="E1" s="133"/>
      <c r="F1" s="133"/>
      <c r="G1" s="133"/>
      <c r="H1" s="133"/>
      <c r="I1" s="133"/>
      <c r="J1" s="133"/>
    </row>
    <row r="2" spans="1:12" ht="15.75" thickTop="1"/>
    <row r="3" spans="1:12" ht="62.25">
      <c r="A3" s="514" t="s">
        <v>38</v>
      </c>
      <c r="B3" s="514"/>
      <c r="C3" s="514"/>
      <c r="D3" s="159" t="s">
        <v>39</v>
      </c>
      <c r="E3" s="159" t="s">
        <v>40</v>
      </c>
      <c r="F3" s="159" t="s">
        <v>41</v>
      </c>
      <c r="G3" s="159" t="s">
        <v>42</v>
      </c>
      <c r="H3" s="159" t="s">
        <v>43</v>
      </c>
      <c r="I3" s="159" t="s">
        <v>44</v>
      </c>
      <c r="J3" s="159" t="s">
        <v>45</v>
      </c>
      <c r="K3" s="159" t="s">
        <v>46</v>
      </c>
      <c r="L3" s="159" t="s">
        <v>47</v>
      </c>
    </row>
    <row r="4" spans="1:12">
      <c r="A4" s="515"/>
      <c r="B4" s="160">
        <v>400</v>
      </c>
      <c r="C4" s="142" t="s">
        <v>49</v>
      </c>
      <c r="D4" s="145">
        <v>11</v>
      </c>
      <c r="E4" s="144">
        <v>0.91</v>
      </c>
      <c r="F4" s="161">
        <v>46.7</v>
      </c>
      <c r="G4" s="144">
        <v>0</v>
      </c>
      <c r="H4" s="144">
        <v>0</v>
      </c>
      <c r="I4" s="144">
        <v>0.18</v>
      </c>
      <c r="J4" s="144">
        <v>0.18</v>
      </c>
      <c r="K4" s="144">
        <v>0.18</v>
      </c>
      <c r="L4" s="144">
        <v>0.2</v>
      </c>
    </row>
    <row r="5" spans="1:12">
      <c r="A5" s="516"/>
      <c r="B5" s="160">
        <v>405</v>
      </c>
      <c r="C5" s="142" t="s">
        <v>50</v>
      </c>
      <c r="D5" s="145">
        <v>885</v>
      </c>
      <c r="E5" s="144">
        <v>0.91</v>
      </c>
      <c r="F5" s="161">
        <v>46.6</v>
      </c>
      <c r="G5" s="144">
        <v>0.04</v>
      </c>
      <c r="H5" s="144">
        <v>0.13</v>
      </c>
      <c r="I5" s="144">
        <v>0.42</v>
      </c>
      <c r="J5" s="144">
        <v>0.19</v>
      </c>
      <c r="K5" s="144">
        <v>0.12</v>
      </c>
      <c r="L5" s="144">
        <v>0.12</v>
      </c>
    </row>
    <row r="6" spans="1:12">
      <c r="A6" s="516"/>
      <c r="B6" s="160">
        <v>496</v>
      </c>
      <c r="C6" s="142" t="s">
        <v>98</v>
      </c>
      <c r="D6" s="145">
        <v>108</v>
      </c>
      <c r="E6" s="144">
        <v>0.97</v>
      </c>
      <c r="F6" s="161">
        <v>38.200000000000003</v>
      </c>
      <c r="G6" s="144">
        <v>0.23</v>
      </c>
      <c r="H6" s="144">
        <v>0.39</v>
      </c>
      <c r="I6" s="144">
        <v>0.09</v>
      </c>
      <c r="J6" s="144">
        <v>0.04</v>
      </c>
      <c r="K6" s="144">
        <v>0.44</v>
      </c>
      <c r="L6" s="144">
        <v>0.43</v>
      </c>
    </row>
    <row r="7" spans="1:12">
      <c r="A7" s="516"/>
      <c r="B7" s="162" t="s">
        <v>25</v>
      </c>
      <c r="C7" s="163"/>
      <c r="D7" s="153">
        <v>1004</v>
      </c>
      <c r="E7" s="152">
        <v>0.92</v>
      </c>
      <c r="F7" s="164">
        <v>45.7</v>
      </c>
      <c r="G7" s="152">
        <v>0.06</v>
      </c>
      <c r="H7" s="152">
        <v>0.16</v>
      </c>
      <c r="I7" s="152">
        <v>0.38</v>
      </c>
      <c r="J7" s="152">
        <v>0.17</v>
      </c>
      <c r="K7" s="152">
        <v>0.15</v>
      </c>
      <c r="L7" s="152">
        <v>0.16</v>
      </c>
    </row>
    <row r="8" spans="1:12" ht="25.5">
      <c r="A8" s="515"/>
      <c r="B8" s="160">
        <v>431</v>
      </c>
      <c r="C8" s="142" t="s">
        <v>115</v>
      </c>
      <c r="D8" s="145">
        <v>129</v>
      </c>
      <c r="E8" s="144">
        <v>0.46</v>
      </c>
      <c r="F8" s="161">
        <v>46.9</v>
      </c>
      <c r="G8" s="144">
        <v>7.0000000000000007E-2</v>
      </c>
      <c r="H8" s="144">
        <v>0.11</v>
      </c>
      <c r="I8" s="144">
        <v>0.4</v>
      </c>
      <c r="J8" s="144">
        <v>0.25</v>
      </c>
      <c r="K8" s="144">
        <v>0.13</v>
      </c>
      <c r="L8" s="144">
        <v>0.12</v>
      </c>
    </row>
    <row r="9" spans="1:12">
      <c r="A9" s="516"/>
      <c r="B9" s="160">
        <v>451</v>
      </c>
      <c r="C9" s="142" t="s">
        <v>54</v>
      </c>
      <c r="D9" s="145">
        <v>63</v>
      </c>
      <c r="E9" s="144">
        <v>0.43</v>
      </c>
      <c r="F9" s="161">
        <v>49.4</v>
      </c>
      <c r="G9" s="144">
        <v>0</v>
      </c>
      <c r="H9" s="144">
        <v>0.02</v>
      </c>
      <c r="I9" s="144">
        <v>0.49</v>
      </c>
      <c r="J9" s="144">
        <v>0.37</v>
      </c>
      <c r="K9" s="144">
        <v>0.11</v>
      </c>
      <c r="L9" s="144">
        <v>7.0000000000000007E-2</v>
      </c>
    </row>
    <row r="10" spans="1:12">
      <c r="A10" s="516"/>
      <c r="B10" s="160">
        <v>453</v>
      </c>
      <c r="C10" s="142" t="s">
        <v>55</v>
      </c>
      <c r="D10" s="145">
        <v>1185</v>
      </c>
      <c r="E10" s="144">
        <v>0.7</v>
      </c>
      <c r="F10" s="161">
        <v>48.4</v>
      </c>
      <c r="G10" s="144">
        <v>0.03</v>
      </c>
      <c r="H10" s="144">
        <v>0.08</v>
      </c>
      <c r="I10" s="144">
        <v>0.45</v>
      </c>
      <c r="J10" s="144">
        <v>0.28000000000000003</v>
      </c>
      <c r="K10" s="144">
        <v>0.2</v>
      </c>
      <c r="L10" s="144">
        <v>0.22</v>
      </c>
    </row>
    <row r="11" spans="1:12">
      <c r="A11" s="516"/>
      <c r="B11" s="160">
        <v>467</v>
      </c>
      <c r="C11" s="142" t="s">
        <v>57</v>
      </c>
      <c r="D11" s="145">
        <v>55</v>
      </c>
      <c r="E11" s="144">
        <v>0.69</v>
      </c>
      <c r="F11" s="161">
        <v>53.7</v>
      </c>
      <c r="G11" s="144">
        <v>0</v>
      </c>
      <c r="H11" s="144">
        <v>0</v>
      </c>
      <c r="I11" s="144">
        <v>0.76</v>
      </c>
      <c r="J11" s="144">
        <v>0.45</v>
      </c>
      <c r="K11" s="144">
        <v>0.27</v>
      </c>
      <c r="L11" s="144">
        <v>0.28999999999999998</v>
      </c>
    </row>
    <row r="12" spans="1:12">
      <c r="A12" s="516"/>
      <c r="B12" s="160">
        <v>475</v>
      </c>
      <c r="C12" s="142" t="s">
        <v>116</v>
      </c>
      <c r="D12" s="145">
        <v>209</v>
      </c>
      <c r="E12" s="144">
        <v>0.67</v>
      </c>
      <c r="F12" s="161">
        <v>48.1</v>
      </c>
      <c r="G12" s="144">
        <v>0.02</v>
      </c>
      <c r="H12" s="144">
        <v>0.1</v>
      </c>
      <c r="I12" s="144">
        <v>0.42</v>
      </c>
      <c r="J12" s="144">
        <v>0.21</v>
      </c>
      <c r="K12" s="144">
        <v>0.15</v>
      </c>
      <c r="L12" s="144">
        <v>0.18</v>
      </c>
    </row>
    <row r="13" spans="1:12" ht="25.5">
      <c r="A13" s="516"/>
      <c r="B13" s="160">
        <v>480</v>
      </c>
      <c r="C13" s="142" t="s">
        <v>117</v>
      </c>
      <c r="D13" s="145">
        <v>1</v>
      </c>
      <c r="E13" s="144" t="s">
        <v>58</v>
      </c>
      <c r="F13" s="161" t="s">
        <v>58</v>
      </c>
      <c r="G13" s="144" t="s">
        <v>58</v>
      </c>
      <c r="H13" s="144" t="s">
        <v>58</v>
      </c>
      <c r="I13" s="144" t="s">
        <v>58</v>
      </c>
      <c r="J13" s="144" t="s">
        <v>58</v>
      </c>
      <c r="K13" s="144" t="s">
        <v>58</v>
      </c>
      <c r="L13" s="144" t="s">
        <v>58</v>
      </c>
    </row>
    <row r="14" spans="1:12">
      <c r="A14" s="516"/>
      <c r="B14" s="160">
        <v>496</v>
      </c>
      <c r="C14" s="142" t="s">
        <v>98</v>
      </c>
      <c r="D14" s="145">
        <v>398</v>
      </c>
      <c r="E14" s="144">
        <v>0.68</v>
      </c>
      <c r="F14" s="161">
        <v>40.200000000000003</v>
      </c>
      <c r="G14" s="144">
        <v>0.14000000000000001</v>
      </c>
      <c r="H14" s="144">
        <v>0.31</v>
      </c>
      <c r="I14" s="144">
        <v>0.13</v>
      </c>
      <c r="J14" s="144">
        <v>0.06</v>
      </c>
      <c r="K14" s="144">
        <v>0.89</v>
      </c>
      <c r="L14" s="144">
        <v>0.89</v>
      </c>
    </row>
    <row r="15" spans="1:12">
      <c r="A15" s="516"/>
      <c r="B15" s="160">
        <v>550</v>
      </c>
      <c r="C15" s="142" t="s">
        <v>53</v>
      </c>
      <c r="D15" s="145">
        <v>1</v>
      </c>
      <c r="E15" s="144" t="s">
        <v>58</v>
      </c>
      <c r="F15" s="161" t="s">
        <v>58</v>
      </c>
      <c r="G15" s="144" t="s">
        <v>58</v>
      </c>
      <c r="H15" s="144" t="s">
        <v>58</v>
      </c>
      <c r="I15" s="144" t="s">
        <v>58</v>
      </c>
      <c r="J15" s="144" t="s">
        <v>58</v>
      </c>
      <c r="K15" s="144" t="s">
        <v>58</v>
      </c>
      <c r="L15" s="144" t="s">
        <v>58</v>
      </c>
    </row>
    <row r="16" spans="1:12">
      <c r="A16" s="516"/>
      <c r="B16" s="160">
        <v>551</v>
      </c>
      <c r="C16" s="142" t="s">
        <v>54</v>
      </c>
      <c r="D16" s="145">
        <v>8</v>
      </c>
      <c r="E16" s="144">
        <v>0.63</v>
      </c>
      <c r="F16" s="161">
        <v>48.9</v>
      </c>
      <c r="G16" s="144">
        <v>0</v>
      </c>
      <c r="H16" s="144">
        <v>0</v>
      </c>
      <c r="I16" s="144">
        <v>0.5</v>
      </c>
      <c r="J16" s="144">
        <v>0.25</v>
      </c>
      <c r="K16" s="144">
        <v>0.13</v>
      </c>
      <c r="L16" s="144">
        <v>0.2</v>
      </c>
    </row>
    <row r="17" spans="1:12">
      <c r="A17" s="516"/>
      <c r="B17" s="160">
        <v>553</v>
      </c>
      <c r="C17" s="142" t="s">
        <v>55</v>
      </c>
      <c r="D17" s="145">
        <v>4</v>
      </c>
      <c r="E17" s="144" t="s">
        <v>58</v>
      </c>
      <c r="F17" s="161" t="s">
        <v>58</v>
      </c>
      <c r="G17" s="144" t="s">
        <v>58</v>
      </c>
      <c r="H17" s="144" t="s">
        <v>58</v>
      </c>
      <c r="I17" s="144" t="s">
        <v>58</v>
      </c>
      <c r="J17" s="144" t="s">
        <v>58</v>
      </c>
      <c r="K17" s="144" t="s">
        <v>58</v>
      </c>
      <c r="L17" s="144" t="s">
        <v>58</v>
      </c>
    </row>
    <row r="18" spans="1:12" ht="15.75" thickBot="1">
      <c r="A18" s="517"/>
      <c r="B18" s="162" t="s">
        <v>26</v>
      </c>
      <c r="C18" s="163"/>
      <c r="D18" s="153">
        <v>2053</v>
      </c>
      <c r="E18" s="152">
        <v>0.67</v>
      </c>
      <c r="F18" s="164">
        <v>46.9</v>
      </c>
      <c r="G18" s="152">
        <v>0.05</v>
      </c>
      <c r="H18" s="152">
        <v>0.12</v>
      </c>
      <c r="I18" s="152">
        <v>0.39</v>
      </c>
      <c r="J18" s="152">
        <v>0.23</v>
      </c>
      <c r="K18" s="152">
        <v>0.32</v>
      </c>
      <c r="L18" s="152">
        <v>0.34</v>
      </c>
    </row>
    <row r="19" spans="1:12" ht="15.75" thickTop="1">
      <c r="A19" s="124" t="s">
        <v>118</v>
      </c>
      <c r="B19" s="125"/>
      <c r="C19" s="124"/>
      <c r="D19" s="126">
        <v>3057</v>
      </c>
      <c r="E19" s="157">
        <v>0.75</v>
      </c>
      <c r="F19" s="165">
        <v>46.5</v>
      </c>
      <c r="G19" s="157">
        <v>0.05</v>
      </c>
      <c r="H19" s="157">
        <v>0.13</v>
      </c>
      <c r="I19" s="157">
        <v>0.39</v>
      </c>
      <c r="J19" s="157">
        <v>0.21</v>
      </c>
      <c r="K19" s="157">
        <v>0.27</v>
      </c>
      <c r="L19" s="157">
        <v>0.27</v>
      </c>
    </row>
  </sheetData>
  <mergeCells count="3">
    <mergeCell ref="A3:C3"/>
    <mergeCell ref="A4:A7"/>
    <mergeCell ref="A8:A18"/>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Views>
    <sheetView showGridLines="0" workbookViewId="0">
      <selection activeCell="D7" sqref="D7"/>
    </sheetView>
  </sheetViews>
  <sheetFormatPr baseColWidth="10" defaultRowHeight="15"/>
  <cols>
    <col min="1" max="1" width="45.7109375" style="183" bestFit="1" customWidth="1"/>
    <col min="2" max="2" width="7.42578125" style="183" customWidth="1"/>
    <col min="3" max="3" width="6" style="183" customWidth="1"/>
    <col min="4" max="4" width="7.42578125" style="183" customWidth="1"/>
    <col min="5" max="5" width="6" style="183" customWidth="1"/>
    <col min="6" max="16384" width="11.42578125" style="183"/>
  </cols>
  <sheetData>
    <row r="1" spans="1:6" ht="20.25" thickBot="1">
      <c r="A1" s="133" t="s">
        <v>139</v>
      </c>
      <c r="B1" s="133"/>
      <c r="C1" s="133"/>
      <c r="D1" s="133"/>
      <c r="E1" s="133"/>
      <c r="F1" s="133"/>
    </row>
    <row r="2" spans="1:6" ht="15.75" thickTop="1">
      <c r="A2" s="184"/>
    </row>
    <row r="3" spans="1:6" ht="15" customHeight="1">
      <c r="A3" s="518"/>
      <c r="B3" s="521" t="s">
        <v>134</v>
      </c>
      <c r="C3" s="522"/>
      <c r="D3" s="522"/>
      <c r="E3" s="523"/>
    </row>
    <row r="4" spans="1:6" ht="15" customHeight="1">
      <c r="A4" s="519"/>
      <c r="B4" s="524" t="s">
        <v>36</v>
      </c>
      <c r="C4" s="525"/>
      <c r="D4" s="524" t="s">
        <v>35</v>
      </c>
      <c r="E4" s="526"/>
    </row>
    <row r="5" spans="1:6">
      <c r="A5" s="520"/>
      <c r="B5" s="185" t="s">
        <v>39</v>
      </c>
      <c r="C5" s="185" t="s">
        <v>135</v>
      </c>
      <c r="D5" s="185" t="s">
        <v>39</v>
      </c>
      <c r="E5" s="471" t="s">
        <v>135</v>
      </c>
    </row>
    <row r="6" spans="1:6">
      <c r="A6" s="472" t="s">
        <v>136</v>
      </c>
      <c r="B6" s="186">
        <v>986</v>
      </c>
      <c r="C6" s="186">
        <v>32.25</v>
      </c>
      <c r="D6" s="186">
        <v>6809</v>
      </c>
      <c r="E6" s="473">
        <v>37.270000000000003</v>
      </c>
    </row>
    <row r="7" spans="1:6">
      <c r="A7" s="472" t="s">
        <v>137</v>
      </c>
      <c r="B7" s="187">
        <v>2071</v>
      </c>
      <c r="C7" s="187">
        <v>67.75</v>
      </c>
      <c r="D7" s="187">
        <v>9688</v>
      </c>
      <c r="E7" s="474">
        <v>53.03</v>
      </c>
    </row>
    <row r="8" spans="1:6">
      <c r="A8" s="475" t="s">
        <v>138</v>
      </c>
      <c r="B8" s="476" t="s">
        <v>111</v>
      </c>
      <c r="C8" s="476" t="s">
        <v>111</v>
      </c>
      <c r="D8" s="476">
        <v>1772</v>
      </c>
      <c r="E8" s="477">
        <v>9.6999999999999993</v>
      </c>
    </row>
  </sheetData>
  <mergeCells count="4">
    <mergeCell ref="A3:A5"/>
    <mergeCell ref="B3:E3"/>
    <mergeCell ref="B4:C4"/>
    <mergeCell ref="D4:E4"/>
  </mergeCells>
  <pageMargins left="0.78740157499999996" right="0.78740157499999996" top="0.984251969" bottom="0.984251969" header="0.4921259845" footer="0.4921259845"/>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0"/>
  <sheetViews>
    <sheetView showGridLines="0" workbookViewId="0">
      <selection activeCell="D6" sqref="D6"/>
    </sheetView>
  </sheetViews>
  <sheetFormatPr baseColWidth="10" defaultColWidth="9.140625" defaultRowHeight="15"/>
  <cols>
    <col min="1" max="1" width="5" style="193" customWidth="1"/>
    <col min="2" max="2" width="39.42578125" style="194" customWidth="1"/>
    <col min="3" max="8" width="8.5703125" style="191" customWidth="1"/>
    <col min="9" max="16384" width="9.140625" style="192"/>
  </cols>
  <sheetData>
    <row r="1" spans="1:8" ht="20.25" thickBot="1">
      <c r="A1" s="188" t="s">
        <v>140</v>
      </c>
      <c r="B1" s="189"/>
      <c r="C1" s="190"/>
      <c r="D1" s="190"/>
      <c r="E1" s="190"/>
    </row>
    <row r="2" spans="1:8" ht="16.5" thickTop="1" thickBot="1"/>
    <row r="3" spans="1:8" ht="25.5">
      <c r="A3" s="195"/>
      <c r="B3" s="196"/>
      <c r="C3" s="197" t="s">
        <v>1</v>
      </c>
      <c r="D3" s="197" t="s">
        <v>2</v>
      </c>
      <c r="E3" s="197" t="s">
        <v>3</v>
      </c>
      <c r="F3" s="197" t="s">
        <v>4</v>
      </c>
      <c r="G3" s="198" t="s">
        <v>5</v>
      </c>
      <c r="H3" s="199" t="s">
        <v>141</v>
      </c>
    </row>
    <row r="4" spans="1:8">
      <c r="A4" s="200">
        <v>115</v>
      </c>
      <c r="B4" s="201" t="s">
        <v>64</v>
      </c>
      <c r="C4" s="202">
        <v>7</v>
      </c>
      <c r="D4" s="202">
        <v>2</v>
      </c>
      <c r="E4" s="202">
        <v>5</v>
      </c>
      <c r="F4" s="202">
        <v>18</v>
      </c>
      <c r="G4" s="203">
        <v>32</v>
      </c>
      <c r="H4" s="204">
        <v>0.47</v>
      </c>
    </row>
    <row r="5" spans="1:8">
      <c r="A5" s="200">
        <v>600</v>
      </c>
      <c r="B5" s="201" t="s">
        <v>49</v>
      </c>
      <c r="C5" s="202">
        <v>13</v>
      </c>
      <c r="D5" s="202">
        <v>4</v>
      </c>
      <c r="E5" s="202">
        <v>7</v>
      </c>
      <c r="F5" s="202">
        <v>28</v>
      </c>
      <c r="G5" s="203">
        <v>52</v>
      </c>
      <c r="H5" s="204">
        <v>0.76</v>
      </c>
    </row>
    <row r="6" spans="1:8">
      <c r="A6" s="200">
        <v>615</v>
      </c>
      <c r="B6" s="201" t="s">
        <v>50</v>
      </c>
      <c r="C6" s="202">
        <v>1640</v>
      </c>
      <c r="D6" s="202">
        <v>766</v>
      </c>
      <c r="E6" s="202">
        <v>955</v>
      </c>
      <c r="F6" s="202">
        <v>2999</v>
      </c>
      <c r="G6" s="203">
        <v>6360</v>
      </c>
      <c r="H6" s="204">
        <v>93.41</v>
      </c>
    </row>
    <row r="7" spans="1:8" ht="25.5">
      <c r="A7" s="200">
        <v>789</v>
      </c>
      <c r="B7" s="201" t="s">
        <v>112</v>
      </c>
      <c r="C7" s="202">
        <v>69</v>
      </c>
      <c r="D7" s="202">
        <v>37</v>
      </c>
      <c r="E7" s="202">
        <v>47</v>
      </c>
      <c r="F7" s="202">
        <v>140</v>
      </c>
      <c r="G7" s="203">
        <v>293</v>
      </c>
      <c r="H7" s="204">
        <v>4.3</v>
      </c>
    </row>
    <row r="8" spans="1:8">
      <c r="A8" s="200">
        <v>790</v>
      </c>
      <c r="B8" s="201" t="s">
        <v>113</v>
      </c>
      <c r="C8" s="202">
        <v>20</v>
      </c>
      <c r="D8" s="202">
        <v>3</v>
      </c>
      <c r="E8" s="202">
        <v>1</v>
      </c>
      <c r="F8" s="202">
        <v>46</v>
      </c>
      <c r="G8" s="203">
        <v>70</v>
      </c>
      <c r="H8" s="204">
        <v>1.03</v>
      </c>
    </row>
    <row r="9" spans="1:8" ht="15" customHeight="1" thickBot="1">
      <c r="A9" s="200">
        <v>879</v>
      </c>
      <c r="B9" s="201" t="s">
        <v>100</v>
      </c>
      <c r="C9" s="202">
        <v>1</v>
      </c>
      <c r="D9" s="202" t="s">
        <v>111</v>
      </c>
      <c r="E9" s="202" t="s">
        <v>111</v>
      </c>
      <c r="F9" s="202">
        <v>1</v>
      </c>
      <c r="G9" s="203">
        <v>2</v>
      </c>
      <c r="H9" s="204">
        <v>0.03</v>
      </c>
    </row>
    <row r="10" spans="1:8" ht="16.5" thickTop="1" thickBot="1">
      <c r="A10" s="205" t="s">
        <v>142</v>
      </c>
      <c r="B10" s="206"/>
      <c r="C10" s="207">
        <v>1750</v>
      </c>
      <c r="D10" s="207">
        <v>812</v>
      </c>
      <c r="E10" s="207">
        <v>1015</v>
      </c>
      <c r="F10" s="207">
        <v>3232</v>
      </c>
      <c r="G10" s="208">
        <v>6809</v>
      </c>
      <c r="H10" s="209">
        <v>100</v>
      </c>
    </row>
  </sheetData>
  <pageMargins left="0.7" right="0.7" top="0.75" bottom="0.75" header="0.3" footer="0.3"/>
  <pageSetup paperSize="9" scale="88" fitToHeight="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8"/>
  <sheetViews>
    <sheetView showGridLines="0" workbookViewId="0">
      <selection activeCell="E26" sqref="E26"/>
    </sheetView>
  </sheetViews>
  <sheetFormatPr baseColWidth="10" defaultColWidth="5.28515625" defaultRowHeight="15"/>
  <cols>
    <col min="1" max="1" width="5.28515625" style="211"/>
    <col min="2" max="2" width="41.5703125" style="212" customWidth="1"/>
    <col min="3" max="6" width="7.85546875" style="211" customWidth="1"/>
    <col min="7" max="7" width="10.140625" style="211" customWidth="1"/>
    <col min="8" max="8" width="7.140625" style="211" bestFit="1" customWidth="1"/>
    <col min="9" max="16384" width="5.28515625" style="211"/>
  </cols>
  <sheetData>
    <row r="1" spans="1:8" ht="20.25" thickBot="1">
      <c r="A1" s="210" t="s">
        <v>143</v>
      </c>
      <c r="B1" s="189"/>
      <c r="C1" s="210"/>
      <c r="D1" s="210"/>
      <c r="E1" s="210"/>
    </row>
    <row r="2" spans="1:8" ht="16.5" thickTop="1" thickBot="1"/>
    <row r="3" spans="1:8" ht="25.5">
      <c r="A3" s="527" t="s">
        <v>38</v>
      </c>
      <c r="B3" s="527"/>
      <c r="C3" s="213" t="s">
        <v>1</v>
      </c>
      <c r="D3" s="213" t="s">
        <v>2</v>
      </c>
      <c r="E3" s="213" t="s">
        <v>3</v>
      </c>
      <c r="F3" s="213" t="s">
        <v>4</v>
      </c>
      <c r="G3" s="214" t="s">
        <v>5</v>
      </c>
      <c r="H3" s="215" t="s">
        <v>141</v>
      </c>
    </row>
    <row r="4" spans="1:8">
      <c r="A4" s="216" t="s">
        <v>68</v>
      </c>
      <c r="B4" s="217" t="s">
        <v>69</v>
      </c>
      <c r="C4" s="218">
        <v>74</v>
      </c>
      <c r="D4" s="218">
        <v>38</v>
      </c>
      <c r="E4" s="218">
        <v>39</v>
      </c>
      <c r="F4" s="218">
        <v>128</v>
      </c>
      <c r="G4" s="219">
        <v>279</v>
      </c>
      <c r="H4" s="220">
        <v>2.88</v>
      </c>
    </row>
    <row r="5" spans="1:8" ht="25.5">
      <c r="A5" s="216">
        <v>105</v>
      </c>
      <c r="B5" s="217" t="s">
        <v>61</v>
      </c>
      <c r="C5" s="218">
        <v>1</v>
      </c>
      <c r="D5" s="218">
        <v>1</v>
      </c>
      <c r="E5" s="218">
        <v>1</v>
      </c>
      <c r="F5" s="218">
        <v>1</v>
      </c>
      <c r="G5" s="219">
        <v>4</v>
      </c>
      <c r="H5" s="220">
        <v>0.04</v>
      </c>
    </row>
    <row r="6" spans="1:8">
      <c r="A6" s="216">
        <v>106</v>
      </c>
      <c r="B6" s="217" t="s">
        <v>62</v>
      </c>
      <c r="C6" s="218" t="s">
        <v>111</v>
      </c>
      <c r="D6" s="218" t="s">
        <v>111</v>
      </c>
      <c r="E6" s="218" t="s">
        <v>111</v>
      </c>
      <c r="F6" s="218">
        <v>1</v>
      </c>
      <c r="G6" s="219">
        <v>1</v>
      </c>
      <c r="H6" s="220">
        <v>0.01</v>
      </c>
    </row>
    <row r="7" spans="1:8" ht="25.5">
      <c r="A7" s="216">
        <v>108</v>
      </c>
      <c r="B7" s="217" t="s">
        <v>63</v>
      </c>
      <c r="C7" s="218" t="s">
        <v>111</v>
      </c>
      <c r="D7" s="218" t="s">
        <v>111</v>
      </c>
      <c r="E7" s="218" t="s">
        <v>111</v>
      </c>
      <c r="F7" s="218">
        <v>28</v>
      </c>
      <c r="G7" s="219">
        <v>28</v>
      </c>
      <c r="H7" s="220">
        <v>0.28999999999999998</v>
      </c>
    </row>
    <row r="8" spans="1:8">
      <c r="A8" s="216">
        <v>115</v>
      </c>
      <c r="B8" s="217" t="s">
        <v>64</v>
      </c>
      <c r="C8" s="218">
        <v>1</v>
      </c>
      <c r="D8" s="218">
        <v>1</v>
      </c>
      <c r="E8" s="218">
        <v>1</v>
      </c>
      <c r="F8" s="218">
        <v>15</v>
      </c>
      <c r="G8" s="219">
        <v>18</v>
      </c>
      <c r="H8" s="220">
        <v>0.19</v>
      </c>
    </row>
    <row r="9" spans="1:8">
      <c r="A9" s="216">
        <v>521</v>
      </c>
      <c r="B9" s="217" t="s">
        <v>66</v>
      </c>
      <c r="C9" s="218">
        <v>18</v>
      </c>
      <c r="D9" s="218">
        <v>6</v>
      </c>
      <c r="E9" s="218">
        <v>10</v>
      </c>
      <c r="F9" s="218">
        <v>37</v>
      </c>
      <c r="G9" s="219">
        <v>71</v>
      </c>
      <c r="H9" s="220">
        <v>0.73</v>
      </c>
    </row>
    <row r="10" spans="1:8">
      <c r="A10" s="216">
        <v>531</v>
      </c>
      <c r="B10" s="217" t="s">
        <v>51</v>
      </c>
      <c r="C10" s="218">
        <v>130</v>
      </c>
      <c r="D10" s="218">
        <v>58</v>
      </c>
      <c r="E10" s="218">
        <v>74</v>
      </c>
      <c r="F10" s="218">
        <v>228</v>
      </c>
      <c r="G10" s="219">
        <v>490</v>
      </c>
      <c r="H10" s="220">
        <v>5.0599999999999996</v>
      </c>
    </row>
    <row r="11" spans="1:8" ht="25.5">
      <c r="A11" s="216">
        <v>532</v>
      </c>
      <c r="B11" s="217" t="s">
        <v>52</v>
      </c>
      <c r="C11" s="218">
        <v>8</v>
      </c>
      <c r="D11" s="218">
        <v>3</v>
      </c>
      <c r="E11" s="218">
        <v>1</v>
      </c>
      <c r="F11" s="218">
        <v>9</v>
      </c>
      <c r="G11" s="219">
        <v>21</v>
      </c>
      <c r="H11" s="220">
        <v>0.22</v>
      </c>
    </row>
    <row r="12" spans="1:8">
      <c r="A12" s="216">
        <v>550</v>
      </c>
      <c r="B12" s="217" t="s">
        <v>53</v>
      </c>
      <c r="C12" s="218">
        <v>1</v>
      </c>
      <c r="D12" s="218" t="s">
        <v>111</v>
      </c>
      <c r="E12" s="218" t="s">
        <v>111</v>
      </c>
      <c r="F12" s="218">
        <v>45</v>
      </c>
      <c r="G12" s="219">
        <v>46</v>
      </c>
      <c r="H12" s="220">
        <v>0.47</v>
      </c>
    </row>
    <row r="13" spans="1:8">
      <c r="A13" s="216">
        <v>551</v>
      </c>
      <c r="B13" s="217" t="s">
        <v>54</v>
      </c>
      <c r="C13" s="218">
        <v>184</v>
      </c>
      <c r="D13" s="218">
        <v>54</v>
      </c>
      <c r="E13" s="218">
        <v>96</v>
      </c>
      <c r="F13" s="218">
        <v>458</v>
      </c>
      <c r="G13" s="219">
        <v>792</v>
      </c>
      <c r="H13" s="220">
        <v>8.18</v>
      </c>
    </row>
    <row r="14" spans="1:8">
      <c r="A14" s="216">
        <v>553</v>
      </c>
      <c r="B14" s="217" t="s">
        <v>55</v>
      </c>
      <c r="C14" s="218">
        <v>1156</v>
      </c>
      <c r="D14" s="218">
        <v>430</v>
      </c>
      <c r="E14" s="218">
        <v>615</v>
      </c>
      <c r="F14" s="218">
        <v>2079</v>
      </c>
      <c r="G14" s="219">
        <v>4280</v>
      </c>
      <c r="H14" s="220">
        <v>44.18</v>
      </c>
    </row>
    <row r="15" spans="1:8">
      <c r="A15" s="216">
        <v>559</v>
      </c>
      <c r="B15" s="217" t="s">
        <v>56</v>
      </c>
      <c r="C15" s="218">
        <v>7</v>
      </c>
      <c r="D15" s="218">
        <v>7</v>
      </c>
      <c r="E15" s="218">
        <v>3</v>
      </c>
      <c r="F15" s="218">
        <v>21</v>
      </c>
      <c r="G15" s="219">
        <v>38</v>
      </c>
      <c r="H15" s="220">
        <v>0.39</v>
      </c>
    </row>
    <row r="16" spans="1:8">
      <c r="A16" s="216">
        <v>563</v>
      </c>
      <c r="B16" s="217" t="s">
        <v>67</v>
      </c>
      <c r="C16" s="218">
        <v>68</v>
      </c>
      <c r="D16" s="218">
        <v>29</v>
      </c>
      <c r="E16" s="218">
        <v>32</v>
      </c>
      <c r="F16" s="218">
        <v>129</v>
      </c>
      <c r="G16" s="219">
        <v>258</v>
      </c>
      <c r="H16" s="220">
        <v>2.66</v>
      </c>
    </row>
    <row r="17" spans="1:8">
      <c r="A17" s="216">
        <v>567</v>
      </c>
      <c r="B17" s="217" t="s">
        <v>57</v>
      </c>
      <c r="C17" s="218">
        <v>1</v>
      </c>
      <c r="D17" s="218" t="s">
        <v>111</v>
      </c>
      <c r="E17" s="218" t="s">
        <v>111</v>
      </c>
      <c r="F17" s="218" t="s">
        <v>111</v>
      </c>
      <c r="G17" s="219">
        <v>1</v>
      </c>
      <c r="H17" s="220">
        <v>0.01</v>
      </c>
    </row>
    <row r="18" spans="1:8">
      <c r="A18" s="216">
        <v>575</v>
      </c>
      <c r="B18" s="217" t="s">
        <v>59</v>
      </c>
      <c r="C18" s="218">
        <v>301</v>
      </c>
      <c r="D18" s="218">
        <v>105</v>
      </c>
      <c r="E18" s="218">
        <v>97</v>
      </c>
      <c r="F18" s="218">
        <v>626</v>
      </c>
      <c r="G18" s="219">
        <v>1129</v>
      </c>
      <c r="H18" s="220">
        <v>11.65</v>
      </c>
    </row>
    <row r="19" spans="1:8">
      <c r="A19" s="216">
        <v>615</v>
      </c>
      <c r="B19" s="217" t="s">
        <v>50</v>
      </c>
      <c r="C19" s="218">
        <v>62</v>
      </c>
      <c r="D19" s="218">
        <v>36</v>
      </c>
      <c r="E19" s="218">
        <v>40</v>
      </c>
      <c r="F19" s="218">
        <v>95</v>
      </c>
      <c r="G19" s="219">
        <v>233</v>
      </c>
      <c r="H19" s="220">
        <v>2.41</v>
      </c>
    </row>
    <row r="20" spans="1:8">
      <c r="A20" s="216">
        <v>774</v>
      </c>
      <c r="B20" s="217" t="s">
        <v>102</v>
      </c>
      <c r="C20" s="218">
        <v>3</v>
      </c>
      <c r="D20" s="218" t="s">
        <v>111</v>
      </c>
      <c r="E20" s="218" t="s">
        <v>111</v>
      </c>
      <c r="F20" s="218">
        <v>2</v>
      </c>
      <c r="G20" s="219">
        <v>5</v>
      </c>
      <c r="H20" s="220">
        <v>0.05</v>
      </c>
    </row>
    <row r="21" spans="1:8">
      <c r="A21" s="216">
        <v>776</v>
      </c>
      <c r="B21" s="217" t="s">
        <v>98</v>
      </c>
      <c r="C21" s="218">
        <v>5</v>
      </c>
      <c r="D21" s="218">
        <v>5</v>
      </c>
      <c r="E21" s="218">
        <v>3</v>
      </c>
      <c r="F21" s="218">
        <v>14</v>
      </c>
      <c r="G21" s="219">
        <v>27</v>
      </c>
      <c r="H21" s="220">
        <v>0.28000000000000003</v>
      </c>
    </row>
    <row r="22" spans="1:8">
      <c r="A22" s="216">
        <v>777</v>
      </c>
      <c r="B22" s="217" t="s">
        <v>103</v>
      </c>
      <c r="C22" s="218">
        <v>21</v>
      </c>
      <c r="D22" s="218">
        <v>10</v>
      </c>
      <c r="E22" s="218">
        <v>15</v>
      </c>
      <c r="F22" s="218">
        <v>43</v>
      </c>
      <c r="G22" s="219">
        <v>89</v>
      </c>
      <c r="H22" s="220">
        <v>0.92</v>
      </c>
    </row>
    <row r="23" spans="1:8">
      <c r="A23" s="216">
        <v>779</v>
      </c>
      <c r="B23" s="217" t="s">
        <v>99</v>
      </c>
      <c r="C23" s="218">
        <v>154</v>
      </c>
      <c r="D23" s="218">
        <v>77</v>
      </c>
      <c r="E23" s="218">
        <v>79</v>
      </c>
      <c r="F23" s="218">
        <v>286</v>
      </c>
      <c r="G23" s="219">
        <v>596</v>
      </c>
      <c r="H23" s="220">
        <v>6.15</v>
      </c>
    </row>
    <row r="24" spans="1:8" ht="25.5">
      <c r="A24" s="216">
        <v>789</v>
      </c>
      <c r="B24" s="217" t="s">
        <v>112</v>
      </c>
      <c r="C24" s="218">
        <v>16</v>
      </c>
      <c r="D24" s="218">
        <v>4</v>
      </c>
      <c r="E24" s="218">
        <v>3</v>
      </c>
      <c r="F24" s="218">
        <v>24</v>
      </c>
      <c r="G24" s="219">
        <v>47</v>
      </c>
      <c r="H24" s="220">
        <v>0.49</v>
      </c>
    </row>
    <row r="25" spans="1:8">
      <c r="A25" s="216">
        <v>790</v>
      </c>
      <c r="B25" s="217" t="s">
        <v>113</v>
      </c>
      <c r="C25" s="218">
        <v>295</v>
      </c>
      <c r="D25" s="218">
        <v>149</v>
      </c>
      <c r="E25" s="218">
        <v>156</v>
      </c>
      <c r="F25" s="218">
        <v>623</v>
      </c>
      <c r="G25" s="219">
        <v>1223</v>
      </c>
      <c r="H25" s="220">
        <v>12.62</v>
      </c>
    </row>
    <row r="26" spans="1:8">
      <c r="A26" s="216">
        <v>879</v>
      </c>
      <c r="B26" s="217" t="s">
        <v>100</v>
      </c>
      <c r="C26" s="218">
        <v>1</v>
      </c>
      <c r="D26" s="218" t="s">
        <v>111</v>
      </c>
      <c r="E26" s="218" t="s">
        <v>111</v>
      </c>
      <c r="F26" s="218" t="s">
        <v>111</v>
      </c>
      <c r="G26" s="219">
        <v>1</v>
      </c>
      <c r="H26" s="220">
        <v>0.01</v>
      </c>
    </row>
    <row r="27" spans="1:8" ht="15.75" thickBot="1">
      <c r="A27" s="262">
        <v>898</v>
      </c>
      <c r="B27" s="263" t="s">
        <v>101</v>
      </c>
      <c r="C27" s="264">
        <v>3</v>
      </c>
      <c r="D27" s="264" t="s">
        <v>111</v>
      </c>
      <c r="E27" s="264">
        <v>4</v>
      </c>
      <c r="F27" s="264">
        <v>4</v>
      </c>
      <c r="G27" s="265">
        <v>11</v>
      </c>
      <c r="H27" s="266">
        <v>0.11</v>
      </c>
    </row>
    <row r="28" spans="1:8" ht="16.5" customHeight="1" thickTop="1" thickBot="1">
      <c r="A28" s="205" t="s">
        <v>144</v>
      </c>
      <c r="B28" s="221"/>
      <c r="C28" s="207">
        <v>2510</v>
      </c>
      <c r="D28" s="207">
        <v>1013</v>
      </c>
      <c r="E28" s="207">
        <v>1269</v>
      </c>
      <c r="F28" s="207">
        <v>4896</v>
      </c>
      <c r="G28" s="208">
        <v>9688</v>
      </c>
      <c r="H28" s="209">
        <v>100</v>
      </c>
    </row>
  </sheetData>
  <mergeCells count="1">
    <mergeCell ref="A3:B3"/>
  </mergeCells>
  <pageMargins left="0.7" right="0.7" top="0.75" bottom="0.75" header="0.3" footer="0.3"/>
  <pageSetup paperSize="9" scale="80" fitToHeight="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3"/>
  <sheetViews>
    <sheetView showGridLines="0" workbookViewId="0"/>
  </sheetViews>
  <sheetFormatPr baseColWidth="10" defaultColWidth="5.28515625" defaultRowHeight="15"/>
  <cols>
    <col min="1" max="1" width="5.28515625" style="226"/>
    <col min="2" max="2" width="45.85546875" style="225" customWidth="1"/>
    <col min="3" max="8" width="7.42578125" style="224" customWidth="1"/>
    <col min="9" max="16384" width="5.28515625" style="225"/>
  </cols>
  <sheetData>
    <row r="1" spans="1:8" ht="20.25" thickBot="1">
      <c r="A1" s="222" t="s">
        <v>145</v>
      </c>
      <c r="B1" s="133"/>
      <c r="C1" s="223"/>
      <c r="D1" s="223"/>
      <c r="E1" s="223"/>
    </row>
    <row r="2" spans="1:8" ht="16.5" thickTop="1" thickBot="1"/>
    <row r="3" spans="1:8" ht="26.25">
      <c r="A3" s="227" t="s">
        <v>38</v>
      </c>
      <c r="B3" s="228"/>
      <c r="C3" s="229" t="s">
        <v>1</v>
      </c>
      <c r="D3" s="229" t="s">
        <v>2</v>
      </c>
      <c r="E3" s="229" t="s">
        <v>3</v>
      </c>
      <c r="F3" s="229" t="s">
        <v>4</v>
      </c>
      <c r="G3" s="230" t="s">
        <v>5</v>
      </c>
      <c r="H3" s="231" t="s">
        <v>141</v>
      </c>
    </row>
    <row r="4" spans="1:8">
      <c r="A4" s="216" t="s">
        <v>79</v>
      </c>
      <c r="B4" s="217" t="s">
        <v>80</v>
      </c>
      <c r="C4" s="218" t="s">
        <v>111</v>
      </c>
      <c r="D4" s="218" t="s">
        <v>111</v>
      </c>
      <c r="E4" s="218" t="s">
        <v>111</v>
      </c>
      <c r="F4" s="218">
        <v>1</v>
      </c>
      <c r="G4" s="219">
        <v>1</v>
      </c>
      <c r="H4" s="220">
        <v>0.06</v>
      </c>
    </row>
    <row r="5" spans="1:8">
      <c r="A5" s="216" t="s">
        <v>81</v>
      </c>
      <c r="B5" s="217" t="s">
        <v>82</v>
      </c>
      <c r="C5" s="218" t="s">
        <v>111</v>
      </c>
      <c r="D5" s="218" t="s">
        <v>111</v>
      </c>
      <c r="E5" s="218" t="s">
        <v>111</v>
      </c>
      <c r="F5" s="218">
        <v>1</v>
      </c>
      <c r="G5" s="219">
        <v>1</v>
      </c>
      <c r="H5" s="220">
        <v>0.06</v>
      </c>
    </row>
    <row r="6" spans="1:8" ht="25.5">
      <c r="A6" s="216" t="s">
        <v>83</v>
      </c>
      <c r="B6" s="217" t="s">
        <v>84</v>
      </c>
      <c r="C6" s="218">
        <v>2</v>
      </c>
      <c r="D6" s="218">
        <v>1</v>
      </c>
      <c r="E6" s="218">
        <v>2</v>
      </c>
      <c r="F6" s="218">
        <v>11</v>
      </c>
      <c r="G6" s="219">
        <v>16</v>
      </c>
      <c r="H6" s="220">
        <v>0.9</v>
      </c>
    </row>
    <row r="7" spans="1:8">
      <c r="A7" s="216" t="s">
        <v>85</v>
      </c>
      <c r="B7" s="217" t="s">
        <v>86</v>
      </c>
      <c r="C7" s="218">
        <v>33</v>
      </c>
      <c r="D7" s="218">
        <v>13</v>
      </c>
      <c r="E7" s="218">
        <v>20</v>
      </c>
      <c r="F7" s="218">
        <v>88</v>
      </c>
      <c r="G7" s="219">
        <v>154</v>
      </c>
      <c r="H7" s="220">
        <v>8.69</v>
      </c>
    </row>
    <row r="8" spans="1:8" ht="25.5">
      <c r="A8" s="216" t="s">
        <v>87</v>
      </c>
      <c r="B8" s="217" t="s">
        <v>88</v>
      </c>
      <c r="C8" s="218">
        <v>59</v>
      </c>
      <c r="D8" s="218">
        <v>31</v>
      </c>
      <c r="E8" s="218">
        <v>45</v>
      </c>
      <c r="F8" s="218">
        <v>175</v>
      </c>
      <c r="G8" s="219">
        <v>310</v>
      </c>
      <c r="H8" s="220">
        <v>17.489999999999998</v>
      </c>
    </row>
    <row r="9" spans="1:8" ht="25.5">
      <c r="A9" s="216" t="s">
        <v>89</v>
      </c>
      <c r="B9" s="217" t="s">
        <v>90</v>
      </c>
      <c r="C9" s="218">
        <v>105</v>
      </c>
      <c r="D9" s="218">
        <v>65</v>
      </c>
      <c r="E9" s="218">
        <v>66</v>
      </c>
      <c r="F9" s="218">
        <v>280</v>
      </c>
      <c r="G9" s="219">
        <v>516</v>
      </c>
      <c r="H9" s="220">
        <v>29.12</v>
      </c>
    </row>
    <row r="10" spans="1:8">
      <c r="A10" s="216">
        <v>830</v>
      </c>
      <c r="B10" s="217" t="s">
        <v>71</v>
      </c>
      <c r="C10" s="218">
        <v>2</v>
      </c>
      <c r="D10" s="218">
        <v>1</v>
      </c>
      <c r="E10" s="218">
        <v>4</v>
      </c>
      <c r="F10" s="218">
        <v>35</v>
      </c>
      <c r="G10" s="219">
        <v>42</v>
      </c>
      <c r="H10" s="220">
        <v>2.37</v>
      </c>
    </row>
    <row r="11" spans="1:8">
      <c r="A11" s="216">
        <v>834</v>
      </c>
      <c r="B11" s="217" t="s">
        <v>72</v>
      </c>
      <c r="C11" s="218">
        <v>2</v>
      </c>
      <c r="D11" s="218" t="s">
        <v>111</v>
      </c>
      <c r="E11" s="218">
        <v>1</v>
      </c>
      <c r="F11" s="218">
        <v>7</v>
      </c>
      <c r="G11" s="219">
        <v>10</v>
      </c>
      <c r="H11" s="220">
        <v>0.56000000000000005</v>
      </c>
    </row>
    <row r="12" spans="1:8">
      <c r="A12" s="216">
        <v>835</v>
      </c>
      <c r="B12" s="217" t="s">
        <v>73</v>
      </c>
      <c r="C12" s="218" t="s">
        <v>111</v>
      </c>
      <c r="D12" s="218">
        <v>1</v>
      </c>
      <c r="E12" s="218">
        <v>1</v>
      </c>
      <c r="F12" s="218">
        <v>34</v>
      </c>
      <c r="G12" s="219">
        <v>36</v>
      </c>
      <c r="H12" s="220">
        <v>2.0299999999999998</v>
      </c>
    </row>
    <row r="13" spans="1:8">
      <c r="A13" s="216">
        <v>836</v>
      </c>
      <c r="B13" s="217" t="s">
        <v>74</v>
      </c>
      <c r="C13" s="218" t="s">
        <v>111</v>
      </c>
      <c r="D13" s="218" t="s">
        <v>111</v>
      </c>
      <c r="E13" s="218" t="s">
        <v>111</v>
      </c>
      <c r="F13" s="218">
        <v>19</v>
      </c>
      <c r="G13" s="219">
        <v>19</v>
      </c>
      <c r="H13" s="220">
        <v>1.07</v>
      </c>
    </row>
    <row r="14" spans="1:8">
      <c r="A14" s="216">
        <v>839</v>
      </c>
      <c r="B14" s="217" t="s">
        <v>75</v>
      </c>
      <c r="C14" s="218">
        <v>34</v>
      </c>
      <c r="D14" s="218">
        <v>14</v>
      </c>
      <c r="E14" s="218">
        <v>15</v>
      </c>
      <c r="F14" s="218">
        <v>90</v>
      </c>
      <c r="G14" s="219">
        <v>153</v>
      </c>
      <c r="H14" s="220">
        <v>8.6300000000000008</v>
      </c>
    </row>
    <row r="15" spans="1:8">
      <c r="A15" s="216">
        <v>850</v>
      </c>
      <c r="B15" s="217" t="s">
        <v>104</v>
      </c>
      <c r="C15" s="218" t="s">
        <v>111</v>
      </c>
      <c r="D15" s="218" t="s">
        <v>111</v>
      </c>
      <c r="E15" s="218" t="s">
        <v>111</v>
      </c>
      <c r="F15" s="218">
        <v>2</v>
      </c>
      <c r="G15" s="219">
        <v>2</v>
      </c>
      <c r="H15" s="220">
        <v>0.11</v>
      </c>
    </row>
    <row r="16" spans="1:8">
      <c r="A16" s="216">
        <v>856</v>
      </c>
      <c r="B16" s="217" t="s">
        <v>105</v>
      </c>
      <c r="C16" s="218" t="s">
        <v>111</v>
      </c>
      <c r="D16" s="218" t="s">
        <v>111</v>
      </c>
      <c r="E16" s="218" t="s">
        <v>111</v>
      </c>
      <c r="F16" s="218">
        <v>1</v>
      </c>
      <c r="G16" s="219">
        <v>1</v>
      </c>
      <c r="H16" s="220">
        <v>0.06</v>
      </c>
    </row>
    <row r="17" spans="1:8">
      <c r="A17" s="216">
        <v>857</v>
      </c>
      <c r="B17" s="217" t="s">
        <v>106</v>
      </c>
      <c r="C17" s="218" t="s">
        <v>111</v>
      </c>
      <c r="D17" s="218" t="s">
        <v>111</v>
      </c>
      <c r="E17" s="218" t="s">
        <v>111</v>
      </c>
      <c r="F17" s="218">
        <v>1</v>
      </c>
      <c r="G17" s="219">
        <v>1</v>
      </c>
      <c r="H17" s="220">
        <v>0.06</v>
      </c>
    </row>
    <row r="18" spans="1:8">
      <c r="A18" s="216">
        <v>859</v>
      </c>
      <c r="B18" s="217" t="s">
        <v>107</v>
      </c>
      <c r="C18" s="218">
        <v>8</v>
      </c>
      <c r="D18" s="218">
        <v>2</v>
      </c>
      <c r="E18" s="218">
        <v>6</v>
      </c>
      <c r="F18" s="218">
        <v>10</v>
      </c>
      <c r="G18" s="219">
        <v>26</v>
      </c>
      <c r="H18" s="220">
        <v>1.47</v>
      </c>
    </row>
    <row r="19" spans="1:8">
      <c r="A19" s="216">
        <v>860</v>
      </c>
      <c r="B19" s="217" t="s">
        <v>108</v>
      </c>
      <c r="C19" s="218">
        <v>2</v>
      </c>
      <c r="D19" s="218">
        <v>3</v>
      </c>
      <c r="E19" s="218">
        <v>1</v>
      </c>
      <c r="F19" s="218">
        <v>2</v>
      </c>
      <c r="G19" s="219">
        <v>8</v>
      </c>
      <c r="H19" s="220">
        <v>0.45</v>
      </c>
    </row>
    <row r="20" spans="1:8">
      <c r="A20" s="216">
        <v>866</v>
      </c>
      <c r="B20" s="217" t="s">
        <v>109</v>
      </c>
      <c r="C20" s="218">
        <v>31</v>
      </c>
      <c r="D20" s="218">
        <v>21</v>
      </c>
      <c r="E20" s="218">
        <v>21</v>
      </c>
      <c r="F20" s="218">
        <v>88</v>
      </c>
      <c r="G20" s="219">
        <v>161</v>
      </c>
      <c r="H20" s="220">
        <v>9.09</v>
      </c>
    </row>
    <row r="21" spans="1:8">
      <c r="A21" s="216">
        <v>867</v>
      </c>
      <c r="B21" s="217" t="s">
        <v>110</v>
      </c>
      <c r="C21" s="218">
        <v>2</v>
      </c>
      <c r="D21" s="218">
        <v>1</v>
      </c>
      <c r="E21" s="218">
        <v>1</v>
      </c>
      <c r="F21" s="218">
        <v>9</v>
      </c>
      <c r="G21" s="219">
        <v>13</v>
      </c>
      <c r="H21" s="220">
        <v>0.73</v>
      </c>
    </row>
    <row r="22" spans="1:8">
      <c r="A22" s="216">
        <v>869</v>
      </c>
      <c r="B22" s="217" t="s">
        <v>131</v>
      </c>
      <c r="C22" s="218" t="s">
        <v>111</v>
      </c>
      <c r="D22" s="218" t="s">
        <v>111</v>
      </c>
      <c r="E22" s="218" t="s">
        <v>111</v>
      </c>
      <c r="F22" s="218">
        <v>1</v>
      </c>
      <c r="G22" s="219">
        <v>1</v>
      </c>
      <c r="H22" s="220">
        <v>0.06</v>
      </c>
    </row>
    <row r="23" spans="1:8">
      <c r="A23" s="216">
        <v>875</v>
      </c>
      <c r="B23" s="217" t="s">
        <v>132</v>
      </c>
      <c r="C23" s="218" t="s">
        <v>111</v>
      </c>
      <c r="D23" s="218" t="s">
        <v>111</v>
      </c>
      <c r="E23" s="218" t="s">
        <v>111</v>
      </c>
      <c r="F23" s="218">
        <v>1</v>
      </c>
      <c r="G23" s="219">
        <v>1</v>
      </c>
      <c r="H23" s="220">
        <v>0.06</v>
      </c>
    </row>
    <row r="24" spans="1:8">
      <c r="A24" s="216">
        <v>879</v>
      </c>
      <c r="B24" s="217" t="s">
        <v>100</v>
      </c>
      <c r="C24" s="218">
        <v>1</v>
      </c>
      <c r="D24" s="218" t="s">
        <v>111</v>
      </c>
      <c r="E24" s="218" t="s">
        <v>111</v>
      </c>
      <c r="F24" s="218">
        <v>1</v>
      </c>
      <c r="G24" s="219">
        <v>2</v>
      </c>
      <c r="H24" s="220">
        <v>0.11</v>
      </c>
    </row>
    <row r="25" spans="1:8">
      <c r="A25" s="216">
        <v>888</v>
      </c>
      <c r="B25" s="217" t="s">
        <v>133</v>
      </c>
      <c r="C25" s="218" t="s">
        <v>111</v>
      </c>
      <c r="D25" s="218" t="s">
        <v>111</v>
      </c>
      <c r="E25" s="218" t="s">
        <v>111</v>
      </c>
      <c r="F25" s="218">
        <v>22</v>
      </c>
      <c r="G25" s="219">
        <v>22</v>
      </c>
      <c r="H25" s="220">
        <v>1.24</v>
      </c>
    </row>
    <row r="26" spans="1:8">
      <c r="A26" s="216">
        <v>957</v>
      </c>
      <c r="B26" s="217" t="s">
        <v>76</v>
      </c>
      <c r="C26" s="218" t="s">
        <v>111</v>
      </c>
      <c r="D26" s="218" t="s">
        <v>111</v>
      </c>
      <c r="E26" s="218" t="s">
        <v>111</v>
      </c>
      <c r="F26" s="218">
        <v>1</v>
      </c>
      <c r="G26" s="219">
        <v>1</v>
      </c>
      <c r="H26" s="220">
        <v>0.06</v>
      </c>
    </row>
    <row r="27" spans="1:8">
      <c r="A27" s="216">
        <v>960</v>
      </c>
      <c r="B27" s="217" t="s">
        <v>77</v>
      </c>
      <c r="C27" s="218" t="s">
        <v>111</v>
      </c>
      <c r="D27" s="218" t="s">
        <v>111</v>
      </c>
      <c r="E27" s="218" t="s">
        <v>111</v>
      </c>
      <c r="F27" s="218">
        <v>3</v>
      </c>
      <c r="G27" s="219">
        <v>3</v>
      </c>
      <c r="H27" s="220">
        <v>0.17</v>
      </c>
    </row>
    <row r="28" spans="1:8" ht="25.5">
      <c r="A28" s="216">
        <v>986</v>
      </c>
      <c r="B28" s="217" t="s">
        <v>92</v>
      </c>
      <c r="C28" s="218">
        <v>45</v>
      </c>
      <c r="D28" s="218">
        <v>26</v>
      </c>
      <c r="E28" s="218">
        <v>29</v>
      </c>
      <c r="F28" s="218">
        <v>84</v>
      </c>
      <c r="G28" s="219">
        <v>184</v>
      </c>
      <c r="H28" s="220">
        <v>10.38</v>
      </c>
    </row>
    <row r="29" spans="1:8">
      <c r="A29" s="216">
        <v>987</v>
      </c>
      <c r="B29" s="217" t="s">
        <v>93</v>
      </c>
      <c r="C29" s="218">
        <v>13</v>
      </c>
      <c r="D29" s="218">
        <v>4</v>
      </c>
      <c r="E29" s="218">
        <v>7</v>
      </c>
      <c r="F29" s="218">
        <v>23</v>
      </c>
      <c r="G29" s="219">
        <v>47</v>
      </c>
      <c r="H29" s="220">
        <v>2.65</v>
      </c>
    </row>
    <row r="30" spans="1:8" ht="25.5">
      <c r="A30" s="262">
        <v>988</v>
      </c>
      <c r="B30" s="263" t="s">
        <v>94</v>
      </c>
      <c r="C30" s="264">
        <v>3</v>
      </c>
      <c r="D30" s="264">
        <v>3</v>
      </c>
      <c r="E30" s="264">
        <v>2</v>
      </c>
      <c r="F30" s="264">
        <v>5</v>
      </c>
      <c r="G30" s="265">
        <v>13</v>
      </c>
      <c r="H30" s="266">
        <v>0.73</v>
      </c>
    </row>
    <row r="31" spans="1:8">
      <c r="A31" s="262">
        <v>997</v>
      </c>
      <c r="B31" s="263" t="s">
        <v>95</v>
      </c>
      <c r="C31" s="264">
        <v>7</v>
      </c>
      <c r="D31" s="264">
        <v>2</v>
      </c>
      <c r="E31" s="264">
        <v>2</v>
      </c>
      <c r="F31" s="264">
        <v>14</v>
      </c>
      <c r="G31" s="265">
        <v>25</v>
      </c>
      <c r="H31" s="266">
        <v>1.41</v>
      </c>
    </row>
    <row r="32" spans="1:8" ht="15.75" thickBot="1">
      <c r="A32" s="262">
        <v>998</v>
      </c>
      <c r="B32" s="263" t="s">
        <v>96</v>
      </c>
      <c r="C32" s="264">
        <v>1</v>
      </c>
      <c r="D32" s="264" t="s">
        <v>111</v>
      </c>
      <c r="E32" s="264" t="s">
        <v>111</v>
      </c>
      <c r="F32" s="264">
        <v>2</v>
      </c>
      <c r="G32" s="265">
        <v>3</v>
      </c>
      <c r="H32" s="266">
        <v>0.17</v>
      </c>
    </row>
    <row r="33" spans="1:8" ht="16.5" thickTop="1" thickBot="1">
      <c r="A33" s="232" t="s">
        <v>146</v>
      </c>
      <c r="B33" s="233"/>
      <c r="C33" s="234">
        <v>350</v>
      </c>
      <c r="D33" s="234">
        <v>188</v>
      </c>
      <c r="E33" s="234">
        <v>223</v>
      </c>
      <c r="F33" s="234">
        <v>1011</v>
      </c>
      <c r="G33" s="235">
        <v>1772</v>
      </c>
      <c r="H33" s="236">
        <v>100</v>
      </c>
    </row>
  </sheetData>
  <pageMargins left="0.7" right="0.7" top="0.75" bottom="0.75" header="0.3" footer="0.3"/>
  <pageSetup paperSize="9" scale="79" fitToHeight="0"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8"/>
  <sheetViews>
    <sheetView showGridLines="0" workbookViewId="0"/>
  </sheetViews>
  <sheetFormatPr baseColWidth="10" defaultColWidth="5.28515625" defaultRowHeight="15"/>
  <cols>
    <col min="1" max="1" width="5.28515625" style="211"/>
    <col min="2" max="2" width="31.5703125" style="211" customWidth="1"/>
    <col min="3" max="6" width="8.140625" style="211" customWidth="1"/>
    <col min="7" max="7" width="9.140625" style="211" customWidth="1"/>
    <col min="8" max="8" width="9" style="211" customWidth="1"/>
    <col min="9" max="16384" width="5.28515625" style="211"/>
  </cols>
  <sheetData>
    <row r="1" spans="1:8" ht="20.25" thickBot="1">
      <c r="A1" s="210" t="s">
        <v>147</v>
      </c>
      <c r="B1" s="210"/>
      <c r="C1" s="210"/>
      <c r="D1" s="210"/>
      <c r="E1" s="210"/>
    </row>
    <row r="2" spans="1:8" ht="16.5" thickTop="1" thickBot="1"/>
    <row r="3" spans="1:8" ht="25.5">
      <c r="A3" s="196"/>
      <c r="B3" s="237"/>
      <c r="C3" s="238" t="s">
        <v>1</v>
      </c>
      <c r="D3" s="238" t="s">
        <v>2</v>
      </c>
      <c r="E3" s="238" t="s">
        <v>3</v>
      </c>
      <c r="F3" s="238" t="s">
        <v>4</v>
      </c>
      <c r="G3" s="239" t="s">
        <v>5</v>
      </c>
      <c r="H3" s="240" t="s">
        <v>141</v>
      </c>
    </row>
    <row r="4" spans="1:8">
      <c r="A4" s="216" t="s">
        <v>200</v>
      </c>
      <c r="B4" s="217" t="s">
        <v>49</v>
      </c>
      <c r="C4" s="218">
        <v>2</v>
      </c>
      <c r="D4" s="218">
        <v>2</v>
      </c>
      <c r="E4" s="218">
        <v>5</v>
      </c>
      <c r="F4" s="218">
        <v>2</v>
      </c>
      <c r="G4" s="219">
        <v>11</v>
      </c>
      <c r="H4" s="220">
        <v>1.1200000000000001</v>
      </c>
    </row>
    <row r="5" spans="1:8">
      <c r="A5" s="216" t="s">
        <v>201</v>
      </c>
      <c r="B5" s="217" t="s">
        <v>50</v>
      </c>
      <c r="C5" s="218">
        <v>115</v>
      </c>
      <c r="D5" s="218">
        <v>70</v>
      </c>
      <c r="E5" s="218">
        <v>342</v>
      </c>
      <c r="F5" s="218">
        <v>340</v>
      </c>
      <c r="G5" s="219">
        <v>867</v>
      </c>
      <c r="H5" s="220">
        <v>87.93</v>
      </c>
    </row>
    <row r="6" spans="1:8" ht="15.75" thickBot="1">
      <c r="A6" s="216" t="s">
        <v>202</v>
      </c>
      <c r="B6" s="217" t="s">
        <v>98</v>
      </c>
      <c r="C6" s="218">
        <v>20</v>
      </c>
      <c r="D6" s="218">
        <v>10</v>
      </c>
      <c r="E6" s="218">
        <v>35</v>
      </c>
      <c r="F6" s="218">
        <v>43</v>
      </c>
      <c r="G6" s="219">
        <v>108</v>
      </c>
      <c r="H6" s="220">
        <v>10.95</v>
      </c>
    </row>
    <row r="7" spans="1:8" ht="18" customHeight="1" thickTop="1" thickBot="1">
      <c r="A7" s="232" t="s">
        <v>148</v>
      </c>
      <c r="B7" s="233"/>
      <c r="C7" s="234">
        <v>137</v>
      </c>
      <c r="D7" s="234">
        <v>82</v>
      </c>
      <c r="E7" s="234">
        <v>382</v>
      </c>
      <c r="F7" s="234">
        <v>385</v>
      </c>
      <c r="G7" s="235">
        <v>986</v>
      </c>
      <c r="H7" s="236">
        <v>100</v>
      </c>
    </row>
    <row r="8" spans="1:8">
      <c r="A8" s="241"/>
      <c r="B8" s="241"/>
      <c r="C8" s="241"/>
      <c r="D8" s="241"/>
      <c r="E8" s="241"/>
      <c r="F8" s="241"/>
      <c r="G8" s="241"/>
      <c r="H8" s="241"/>
    </row>
  </sheetData>
  <pageMargins left="0.7" right="0.7" top="0.75" bottom="0.75" header="0.3" footer="0.3"/>
  <pageSetup paperSize="9" scale="79" fitToHeight="0"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5"/>
  <sheetViews>
    <sheetView showGridLines="0" workbookViewId="0"/>
  </sheetViews>
  <sheetFormatPr baseColWidth="10" defaultColWidth="5.28515625" defaultRowHeight="15"/>
  <cols>
    <col min="1" max="1" width="5.28515625" style="211"/>
    <col min="2" max="2" width="31.5703125" style="211" customWidth="1"/>
    <col min="3" max="6" width="8.140625" style="211" customWidth="1"/>
    <col min="7" max="7" width="9.140625" style="211" customWidth="1"/>
    <col min="8" max="8" width="9" style="211" customWidth="1"/>
    <col min="9" max="16384" width="5.28515625" style="211"/>
  </cols>
  <sheetData>
    <row r="1" spans="1:8" ht="20.25" thickBot="1">
      <c r="A1" s="210" t="s">
        <v>149</v>
      </c>
      <c r="B1" s="210"/>
      <c r="C1" s="210"/>
      <c r="D1" s="210"/>
      <c r="E1" s="210"/>
    </row>
    <row r="2" spans="1:8" ht="16.5" thickTop="1" thickBot="1"/>
    <row r="3" spans="1:8" ht="25.5">
      <c r="A3" s="196"/>
      <c r="B3" s="237"/>
      <c r="C3" s="238" t="s">
        <v>1</v>
      </c>
      <c r="D3" s="238" t="s">
        <v>2</v>
      </c>
      <c r="E3" s="238" t="s">
        <v>3</v>
      </c>
      <c r="F3" s="238" t="s">
        <v>4</v>
      </c>
      <c r="G3" s="239" t="s">
        <v>5</v>
      </c>
      <c r="H3" s="240" t="s">
        <v>141</v>
      </c>
    </row>
    <row r="4" spans="1:8">
      <c r="A4" s="216" t="s">
        <v>201</v>
      </c>
      <c r="B4" s="217" t="s">
        <v>50</v>
      </c>
      <c r="C4" s="218" t="s">
        <v>111</v>
      </c>
      <c r="D4" s="218">
        <v>2</v>
      </c>
      <c r="E4" s="218">
        <v>9</v>
      </c>
      <c r="F4" s="218">
        <v>7</v>
      </c>
      <c r="G4" s="219">
        <v>18</v>
      </c>
      <c r="H4" s="220">
        <v>0.87</v>
      </c>
    </row>
    <row r="5" spans="1:8" ht="25.5">
      <c r="A5" s="216" t="s">
        <v>203</v>
      </c>
      <c r="B5" s="217" t="s">
        <v>115</v>
      </c>
      <c r="C5" s="218">
        <v>13</v>
      </c>
      <c r="D5" s="218">
        <v>12</v>
      </c>
      <c r="E5" s="218">
        <v>41</v>
      </c>
      <c r="F5" s="218">
        <v>63</v>
      </c>
      <c r="G5" s="219">
        <v>129</v>
      </c>
      <c r="H5" s="220">
        <v>6.23</v>
      </c>
    </row>
    <row r="6" spans="1:8">
      <c r="A6" s="216" t="s">
        <v>204</v>
      </c>
      <c r="B6" s="217" t="s">
        <v>54</v>
      </c>
      <c r="C6" s="218">
        <v>9</v>
      </c>
      <c r="D6" s="218">
        <v>2</v>
      </c>
      <c r="E6" s="218">
        <v>16</v>
      </c>
      <c r="F6" s="218">
        <v>36</v>
      </c>
      <c r="G6" s="219">
        <v>63</v>
      </c>
      <c r="H6" s="220">
        <v>3.04</v>
      </c>
    </row>
    <row r="7" spans="1:8">
      <c r="A7" s="216" t="s">
        <v>205</v>
      </c>
      <c r="B7" s="217" t="s">
        <v>55</v>
      </c>
      <c r="C7" s="218">
        <v>159</v>
      </c>
      <c r="D7" s="218">
        <v>86</v>
      </c>
      <c r="E7" s="218">
        <v>412</v>
      </c>
      <c r="F7" s="218">
        <v>528</v>
      </c>
      <c r="G7" s="219">
        <v>1185</v>
      </c>
      <c r="H7" s="220">
        <v>57.22</v>
      </c>
    </row>
    <row r="8" spans="1:8">
      <c r="A8" s="216" t="s">
        <v>206</v>
      </c>
      <c r="B8" s="217" t="s">
        <v>57</v>
      </c>
      <c r="C8" s="218">
        <v>6</v>
      </c>
      <c r="D8" s="218">
        <v>3</v>
      </c>
      <c r="E8" s="218">
        <v>21</v>
      </c>
      <c r="F8" s="218">
        <v>25</v>
      </c>
      <c r="G8" s="219">
        <v>55</v>
      </c>
      <c r="H8" s="220">
        <v>2.66</v>
      </c>
    </row>
    <row r="9" spans="1:8">
      <c r="A9" s="216" t="s">
        <v>207</v>
      </c>
      <c r="B9" s="217" t="s">
        <v>116</v>
      </c>
      <c r="C9" s="218">
        <v>28</v>
      </c>
      <c r="D9" s="218">
        <v>22</v>
      </c>
      <c r="E9" s="218">
        <v>72</v>
      </c>
      <c r="F9" s="218">
        <v>87</v>
      </c>
      <c r="G9" s="219">
        <v>209</v>
      </c>
      <c r="H9" s="220">
        <v>10.09</v>
      </c>
    </row>
    <row r="10" spans="1:8">
      <c r="A10" s="216" t="s">
        <v>208</v>
      </c>
      <c r="B10" s="217" t="s">
        <v>117</v>
      </c>
      <c r="C10" s="218" t="s">
        <v>111</v>
      </c>
      <c r="D10" s="218" t="s">
        <v>111</v>
      </c>
      <c r="E10" s="218" t="s">
        <v>111</v>
      </c>
      <c r="F10" s="218">
        <v>1</v>
      </c>
      <c r="G10" s="219">
        <v>1</v>
      </c>
      <c r="H10" s="220">
        <v>0.05</v>
      </c>
    </row>
    <row r="11" spans="1:8">
      <c r="A11" s="216" t="s">
        <v>202</v>
      </c>
      <c r="B11" s="217" t="s">
        <v>98</v>
      </c>
      <c r="C11" s="218">
        <v>75</v>
      </c>
      <c r="D11" s="218">
        <v>55</v>
      </c>
      <c r="E11" s="218">
        <v>127</v>
      </c>
      <c r="F11" s="218">
        <v>141</v>
      </c>
      <c r="G11" s="219">
        <v>398</v>
      </c>
      <c r="H11" s="220">
        <v>19.22</v>
      </c>
    </row>
    <row r="12" spans="1:8">
      <c r="A12" s="216" t="s">
        <v>185</v>
      </c>
      <c r="B12" s="217" t="s">
        <v>53</v>
      </c>
      <c r="C12" s="218" t="s">
        <v>111</v>
      </c>
      <c r="D12" s="218" t="s">
        <v>111</v>
      </c>
      <c r="E12" s="218" t="s">
        <v>111</v>
      </c>
      <c r="F12" s="218">
        <v>1</v>
      </c>
      <c r="G12" s="219">
        <v>1</v>
      </c>
      <c r="H12" s="220">
        <v>0.05</v>
      </c>
    </row>
    <row r="13" spans="1:8">
      <c r="A13" s="216" t="s">
        <v>186</v>
      </c>
      <c r="B13" s="217" t="s">
        <v>54</v>
      </c>
      <c r="C13" s="218" t="s">
        <v>111</v>
      </c>
      <c r="D13" s="218" t="s">
        <v>111</v>
      </c>
      <c r="E13" s="218">
        <v>1</v>
      </c>
      <c r="F13" s="218">
        <v>7</v>
      </c>
      <c r="G13" s="219">
        <v>8</v>
      </c>
      <c r="H13" s="220">
        <v>0.39</v>
      </c>
    </row>
    <row r="14" spans="1:8" ht="15.75" thickBot="1">
      <c r="A14" s="216" t="s">
        <v>187</v>
      </c>
      <c r="B14" s="217" t="s">
        <v>55</v>
      </c>
      <c r="C14" s="218" t="s">
        <v>111</v>
      </c>
      <c r="D14" s="218" t="s">
        <v>111</v>
      </c>
      <c r="E14" s="218" t="s">
        <v>111</v>
      </c>
      <c r="F14" s="218">
        <v>4</v>
      </c>
      <c r="G14" s="219">
        <v>4</v>
      </c>
      <c r="H14" s="220">
        <v>0.19</v>
      </c>
    </row>
    <row r="15" spans="1:8" ht="16.5" thickTop="1" thickBot="1">
      <c r="A15" s="232" t="s">
        <v>150</v>
      </c>
      <c r="B15" s="233"/>
      <c r="C15" s="234">
        <v>290</v>
      </c>
      <c r="D15" s="234">
        <v>182</v>
      </c>
      <c r="E15" s="234">
        <v>699</v>
      </c>
      <c r="F15" s="234">
        <v>900</v>
      </c>
      <c r="G15" s="235">
        <v>2071</v>
      </c>
      <c r="H15" s="236">
        <v>100</v>
      </c>
    </row>
  </sheetData>
  <pageMargins left="0.7" right="0.7" top="0.75" bottom="0.75" header="0.3" footer="0.3"/>
  <pageSetup paperSize="9" scale="79" fitToHeight="0"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1"/>
  <sheetViews>
    <sheetView showGridLines="0" workbookViewId="0"/>
  </sheetViews>
  <sheetFormatPr baseColWidth="10" defaultRowHeight="15"/>
  <cols>
    <col min="1" max="1" width="14.140625" style="225" customWidth="1"/>
    <col min="2" max="2" width="9.7109375" style="225" customWidth="1"/>
    <col min="3" max="3" width="59.7109375" style="225" bestFit="1" customWidth="1"/>
    <col min="4" max="16384" width="11.42578125" style="225"/>
  </cols>
  <sheetData>
    <row r="1" spans="1:3" ht="20.25" thickBot="1">
      <c r="A1" s="133" t="s">
        <v>151</v>
      </c>
      <c r="B1" s="133"/>
      <c r="C1" s="133"/>
    </row>
    <row r="2" spans="1:3" ht="15.75" thickTop="1"/>
    <row r="3" spans="1:3">
      <c r="A3" s="242" t="s">
        <v>152</v>
      </c>
      <c r="B3" s="243"/>
      <c r="C3" s="244" t="s">
        <v>153</v>
      </c>
    </row>
    <row r="4" spans="1:3">
      <c r="A4" s="245" t="s">
        <v>154</v>
      </c>
      <c r="B4" s="246" t="s">
        <v>155</v>
      </c>
      <c r="C4" s="247" t="s">
        <v>384</v>
      </c>
    </row>
    <row r="5" spans="1:3">
      <c r="A5" s="248"/>
      <c r="B5" s="249" t="s">
        <v>156</v>
      </c>
      <c r="C5" s="250" t="s">
        <v>385</v>
      </c>
    </row>
    <row r="6" spans="1:3">
      <c r="A6" s="251" t="s">
        <v>158</v>
      </c>
      <c r="B6" s="249" t="s">
        <v>158</v>
      </c>
      <c r="C6" s="250" t="s">
        <v>386</v>
      </c>
    </row>
    <row r="7" spans="1:3">
      <c r="A7" s="248"/>
      <c r="B7" s="249" t="s">
        <v>159</v>
      </c>
      <c r="C7" s="250" t="s">
        <v>387</v>
      </c>
    </row>
    <row r="8" spans="1:3">
      <c r="A8" s="251" t="s">
        <v>160</v>
      </c>
      <c r="B8" s="249" t="s">
        <v>161</v>
      </c>
      <c r="C8" s="250" t="s">
        <v>388</v>
      </c>
    </row>
    <row r="9" spans="1:3">
      <c r="A9" s="252"/>
      <c r="B9" s="249" t="s">
        <v>160</v>
      </c>
      <c r="C9" s="250" t="s">
        <v>389</v>
      </c>
    </row>
    <row r="10" spans="1:3">
      <c r="A10" s="248"/>
      <c r="B10" s="249" t="s">
        <v>162</v>
      </c>
      <c r="C10" s="250" t="s">
        <v>390</v>
      </c>
    </row>
    <row r="11" spans="1:3">
      <c r="A11" s="251" t="s">
        <v>163</v>
      </c>
      <c r="B11" s="249" t="s">
        <v>209</v>
      </c>
      <c r="C11" s="250" t="s">
        <v>391</v>
      </c>
    </row>
    <row r="12" spans="1:3">
      <c r="A12" s="248"/>
      <c r="B12" s="249" t="s">
        <v>163</v>
      </c>
      <c r="C12" s="250" t="s">
        <v>164</v>
      </c>
    </row>
    <row r="13" spans="1:3">
      <c r="A13" s="252" t="s">
        <v>165</v>
      </c>
      <c r="B13" s="249" t="s">
        <v>166</v>
      </c>
      <c r="C13" s="250" t="s">
        <v>392</v>
      </c>
    </row>
    <row r="14" spans="1:3">
      <c r="A14" s="252"/>
      <c r="B14" s="249" t="s">
        <v>167</v>
      </c>
      <c r="C14" s="250" t="s">
        <v>393</v>
      </c>
    </row>
    <row r="15" spans="1:3">
      <c r="A15" s="252"/>
      <c r="B15" s="249" t="s">
        <v>168</v>
      </c>
      <c r="C15" s="250" t="s">
        <v>394</v>
      </c>
    </row>
    <row r="16" spans="1:3">
      <c r="A16" s="248"/>
      <c r="B16" s="249" t="s">
        <v>169</v>
      </c>
      <c r="C16" s="250" t="s">
        <v>170</v>
      </c>
    </row>
    <row r="17" spans="1:3">
      <c r="A17" s="251" t="s">
        <v>171</v>
      </c>
      <c r="B17" s="249" t="s">
        <v>210</v>
      </c>
      <c r="C17" s="250" t="s">
        <v>395</v>
      </c>
    </row>
    <row r="18" spans="1:3">
      <c r="A18" s="252"/>
      <c r="B18" s="249" t="s">
        <v>172</v>
      </c>
      <c r="C18" s="250" t="s">
        <v>396</v>
      </c>
    </row>
    <row r="19" spans="1:3">
      <c r="A19" s="252"/>
      <c r="B19" s="249" t="s">
        <v>173</v>
      </c>
      <c r="C19" s="250" t="s">
        <v>397</v>
      </c>
    </row>
    <row r="20" spans="1:3">
      <c r="A20" s="252"/>
      <c r="B20" s="249" t="s">
        <v>174</v>
      </c>
      <c r="C20" s="250" t="s">
        <v>398</v>
      </c>
    </row>
    <row r="21" spans="1:3">
      <c r="A21" s="253"/>
      <c r="B21" s="254" t="s">
        <v>175</v>
      </c>
      <c r="C21" s="255" t="s">
        <v>399</v>
      </c>
    </row>
  </sheetData>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58"/>
  <sheetViews>
    <sheetView showGridLines="0" workbookViewId="0"/>
  </sheetViews>
  <sheetFormatPr baseColWidth="10" defaultRowHeight="15"/>
  <cols>
    <col min="1" max="1" width="4.7109375" style="183" customWidth="1"/>
    <col min="2" max="2" width="40" style="183" customWidth="1"/>
    <col min="3" max="3" width="2" style="183" customWidth="1"/>
    <col min="4" max="9" width="6.85546875" style="183" customWidth="1"/>
    <col min="10" max="10" width="10" style="183" customWidth="1"/>
    <col min="11" max="16384" width="11.42578125" style="183"/>
  </cols>
  <sheetData>
    <row r="1" spans="1:12" ht="20.25" thickBot="1">
      <c r="A1" s="133" t="s">
        <v>176</v>
      </c>
      <c r="B1" s="133"/>
      <c r="C1" s="133"/>
      <c r="D1" s="133"/>
      <c r="E1" s="133"/>
      <c r="F1" s="133"/>
      <c r="G1" s="133"/>
    </row>
    <row r="2" spans="1:12" ht="15.75" thickTop="1"/>
    <row r="3" spans="1:12">
      <c r="A3" s="256"/>
      <c r="B3" s="256"/>
      <c r="C3" s="238"/>
      <c r="D3" s="238" t="s">
        <v>154</v>
      </c>
      <c r="E3" s="238" t="s">
        <v>157</v>
      </c>
      <c r="F3" s="238" t="s">
        <v>160</v>
      </c>
      <c r="G3" s="238" t="s">
        <v>163</v>
      </c>
      <c r="H3" s="238" t="s">
        <v>165</v>
      </c>
      <c r="I3" s="238" t="s">
        <v>171</v>
      </c>
      <c r="J3" s="257" t="s">
        <v>65</v>
      </c>
    </row>
    <row r="4" spans="1:12">
      <c r="A4" s="216" t="s">
        <v>68</v>
      </c>
      <c r="B4" s="217" t="s">
        <v>69</v>
      </c>
      <c r="C4" s="218"/>
      <c r="D4" s="218">
        <v>185</v>
      </c>
      <c r="E4" s="218">
        <v>63</v>
      </c>
      <c r="F4" s="218">
        <v>30</v>
      </c>
      <c r="G4" s="218" t="s">
        <v>111</v>
      </c>
      <c r="H4" s="218">
        <v>1</v>
      </c>
      <c r="I4" s="218" t="s">
        <v>111</v>
      </c>
      <c r="J4" s="218">
        <v>279</v>
      </c>
    </row>
    <row r="5" spans="1:12" ht="25.5">
      <c r="A5" s="216" t="s">
        <v>178</v>
      </c>
      <c r="B5" s="217" t="s">
        <v>61</v>
      </c>
      <c r="C5" s="218"/>
      <c r="D5" s="218" t="s">
        <v>111</v>
      </c>
      <c r="E5" s="218" t="s">
        <v>111</v>
      </c>
      <c r="F5" s="218" t="s">
        <v>111</v>
      </c>
      <c r="G5" s="218" t="s">
        <v>111</v>
      </c>
      <c r="H5" s="218">
        <v>4</v>
      </c>
      <c r="I5" s="218" t="s">
        <v>111</v>
      </c>
      <c r="J5" s="218">
        <v>4</v>
      </c>
    </row>
    <row r="6" spans="1:12">
      <c r="A6" s="216" t="s">
        <v>179</v>
      </c>
      <c r="B6" s="217" t="s">
        <v>62</v>
      </c>
      <c r="C6" s="218"/>
      <c r="D6" s="218" t="s">
        <v>111</v>
      </c>
      <c r="E6" s="218" t="s">
        <v>111</v>
      </c>
      <c r="F6" s="218" t="s">
        <v>111</v>
      </c>
      <c r="G6" s="218" t="s">
        <v>111</v>
      </c>
      <c r="H6" s="218">
        <v>1</v>
      </c>
      <c r="I6" s="218" t="s">
        <v>111</v>
      </c>
      <c r="J6" s="218">
        <v>1</v>
      </c>
      <c r="L6" s="258"/>
    </row>
    <row r="7" spans="1:12" ht="25.5">
      <c r="A7" s="216" t="s">
        <v>180</v>
      </c>
      <c r="B7" s="217" t="s">
        <v>63</v>
      </c>
      <c r="C7" s="218"/>
      <c r="D7" s="218" t="s">
        <v>111</v>
      </c>
      <c r="E7" s="218" t="s">
        <v>111</v>
      </c>
      <c r="F7" s="218" t="s">
        <v>111</v>
      </c>
      <c r="G7" s="218" t="s">
        <v>111</v>
      </c>
      <c r="H7" s="218">
        <v>28</v>
      </c>
      <c r="I7" s="218" t="s">
        <v>111</v>
      </c>
      <c r="J7" s="218">
        <v>28</v>
      </c>
    </row>
    <row r="8" spans="1:12">
      <c r="A8" s="216" t="s">
        <v>181</v>
      </c>
      <c r="B8" s="217" t="s">
        <v>64</v>
      </c>
      <c r="C8" s="218"/>
      <c r="D8" s="218" t="s">
        <v>111</v>
      </c>
      <c r="E8" s="218" t="s">
        <v>111</v>
      </c>
      <c r="F8" s="218" t="s">
        <v>111</v>
      </c>
      <c r="G8" s="218" t="s">
        <v>111</v>
      </c>
      <c r="H8" s="218">
        <v>18</v>
      </c>
      <c r="I8" s="218" t="s">
        <v>111</v>
      </c>
      <c r="J8" s="218">
        <v>18</v>
      </c>
    </row>
    <row r="9" spans="1:12">
      <c r="A9" s="216" t="s">
        <v>182</v>
      </c>
      <c r="B9" s="217" t="s">
        <v>66</v>
      </c>
      <c r="C9" s="218"/>
      <c r="D9" s="218" t="s">
        <v>111</v>
      </c>
      <c r="E9" s="218" t="s">
        <v>111</v>
      </c>
      <c r="F9" s="218" t="s">
        <v>111</v>
      </c>
      <c r="G9" s="218" t="s">
        <v>111</v>
      </c>
      <c r="H9" s="218">
        <v>71</v>
      </c>
      <c r="I9" s="218" t="s">
        <v>111</v>
      </c>
      <c r="J9" s="218">
        <v>71</v>
      </c>
    </row>
    <row r="10" spans="1:12">
      <c r="A10" s="216" t="s">
        <v>183</v>
      </c>
      <c r="B10" s="217" t="s">
        <v>51</v>
      </c>
      <c r="C10" s="218"/>
      <c r="D10" s="218">
        <v>327</v>
      </c>
      <c r="E10" s="218">
        <v>67</v>
      </c>
      <c r="F10" s="218">
        <v>57</v>
      </c>
      <c r="G10" s="218">
        <v>32</v>
      </c>
      <c r="H10" s="218">
        <v>6</v>
      </c>
      <c r="I10" s="218">
        <v>1</v>
      </c>
      <c r="J10" s="218">
        <v>490</v>
      </c>
    </row>
    <row r="11" spans="1:12" ht="25.5">
      <c r="A11" s="216" t="s">
        <v>184</v>
      </c>
      <c r="B11" s="217" t="s">
        <v>52</v>
      </c>
      <c r="C11" s="218"/>
      <c r="D11" s="218">
        <v>11</v>
      </c>
      <c r="E11" s="218">
        <v>4</v>
      </c>
      <c r="F11" s="218">
        <v>3</v>
      </c>
      <c r="G11" s="218">
        <v>2</v>
      </c>
      <c r="H11" s="218">
        <v>1</v>
      </c>
      <c r="I11" s="218" t="s">
        <v>111</v>
      </c>
      <c r="J11" s="218">
        <v>21</v>
      </c>
    </row>
    <row r="12" spans="1:12">
      <c r="A12" s="216" t="s">
        <v>185</v>
      </c>
      <c r="B12" s="217" t="s">
        <v>53</v>
      </c>
      <c r="C12" s="218"/>
      <c r="D12" s="218" t="s">
        <v>111</v>
      </c>
      <c r="E12" s="218">
        <v>46</v>
      </c>
      <c r="F12" s="218" t="s">
        <v>111</v>
      </c>
      <c r="G12" s="218" t="s">
        <v>111</v>
      </c>
      <c r="H12" s="218" t="s">
        <v>111</v>
      </c>
      <c r="I12" s="218" t="s">
        <v>111</v>
      </c>
      <c r="J12" s="218">
        <v>46</v>
      </c>
    </row>
    <row r="13" spans="1:12">
      <c r="A13" s="216" t="s">
        <v>186</v>
      </c>
      <c r="B13" s="217" t="s">
        <v>54</v>
      </c>
      <c r="C13" s="218"/>
      <c r="D13" s="218">
        <v>168</v>
      </c>
      <c r="E13" s="218">
        <v>577</v>
      </c>
      <c r="F13" s="218">
        <v>7</v>
      </c>
      <c r="G13" s="218">
        <v>38</v>
      </c>
      <c r="H13" s="218">
        <v>2</v>
      </c>
      <c r="I13" s="218" t="s">
        <v>111</v>
      </c>
      <c r="J13" s="218">
        <v>792</v>
      </c>
    </row>
    <row r="14" spans="1:12">
      <c r="A14" s="216" t="s">
        <v>187</v>
      </c>
      <c r="B14" s="217" t="s">
        <v>55</v>
      </c>
      <c r="C14" s="218"/>
      <c r="D14" s="218">
        <v>2462</v>
      </c>
      <c r="E14" s="218">
        <v>1371</v>
      </c>
      <c r="F14" s="218">
        <v>35</v>
      </c>
      <c r="G14" s="218">
        <v>376</v>
      </c>
      <c r="H14" s="218">
        <v>21</v>
      </c>
      <c r="I14" s="218">
        <v>15</v>
      </c>
      <c r="J14" s="218">
        <v>4280</v>
      </c>
    </row>
    <row r="15" spans="1:12">
      <c r="A15" s="216" t="s">
        <v>188</v>
      </c>
      <c r="B15" s="217" t="s">
        <v>56</v>
      </c>
      <c r="C15" s="218"/>
      <c r="D15" s="218">
        <v>34</v>
      </c>
      <c r="E15" s="218" t="s">
        <v>111</v>
      </c>
      <c r="F15" s="218" t="s">
        <v>111</v>
      </c>
      <c r="G15" s="218">
        <v>4</v>
      </c>
      <c r="H15" s="218" t="s">
        <v>111</v>
      </c>
      <c r="I15" s="218" t="s">
        <v>111</v>
      </c>
      <c r="J15" s="218">
        <v>38</v>
      </c>
    </row>
    <row r="16" spans="1:12">
      <c r="A16" s="216" t="s">
        <v>189</v>
      </c>
      <c r="B16" s="217" t="s">
        <v>67</v>
      </c>
      <c r="C16" s="218"/>
      <c r="D16" s="218">
        <v>117</v>
      </c>
      <c r="E16" s="218">
        <v>82</v>
      </c>
      <c r="F16" s="218">
        <v>30</v>
      </c>
      <c r="G16" s="218">
        <v>27</v>
      </c>
      <c r="H16" s="218">
        <v>2</v>
      </c>
      <c r="I16" s="218" t="s">
        <v>111</v>
      </c>
      <c r="J16" s="218">
        <v>258</v>
      </c>
    </row>
    <row r="17" spans="1:10">
      <c r="A17" s="216" t="s">
        <v>190</v>
      </c>
      <c r="B17" s="217" t="s">
        <v>57</v>
      </c>
      <c r="C17" s="218"/>
      <c r="D17" s="218" t="s">
        <v>111</v>
      </c>
      <c r="E17" s="218" t="s">
        <v>111</v>
      </c>
      <c r="F17" s="218" t="s">
        <v>111</v>
      </c>
      <c r="G17" s="218">
        <v>1</v>
      </c>
      <c r="H17" s="218" t="s">
        <v>111</v>
      </c>
      <c r="I17" s="218" t="s">
        <v>111</v>
      </c>
      <c r="J17" s="218">
        <v>1</v>
      </c>
    </row>
    <row r="18" spans="1:10">
      <c r="A18" s="216" t="s">
        <v>191</v>
      </c>
      <c r="B18" s="217" t="s">
        <v>59</v>
      </c>
      <c r="C18" s="218"/>
      <c r="D18" s="218">
        <v>35</v>
      </c>
      <c r="E18" s="218">
        <v>3</v>
      </c>
      <c r="F18" s="218">
        <v>985</v>
      </c>
      <c r="G18" s="218">
        <v>87</v>
      </c>
      <c r="H18" s="218">
        <v>9</v>
      </c>
      <c r="I18" s="218">
        <v>10</v>
      </c>
      <c r="J18" s="218">
        <v>1129</v>
      </c>
    </row>
    <row r="19" spans="1:10">
      <c r="A19" s="216" t="s">
        <v>192</v>
      </c>
      <c r="B19" s="217" t="s">
        <v>50</v>
      </c>
      <c r="C19" s="218"/>
      <c r="D19" s="218">
        <v>172</v>
      </c>
      <c r="E19" s="218">
        <v>2</v>
      </c>
      <c r="F19" s="218">
        <v>43</v>
      </c>
      <c r="G19" s="218" t="s">
        <v>111</v>
      </c>
      <c r="H19" s="218">
        <v>5</v>
      </c>
      <c r="I19" s="218">
        <v>11</v>
      </c>
      <c r="J19" s="218">
        <v>233</v>
      </c>
    </row>
    <row r="20" spans="1:10">
      <c r="A20" s="216" t="s">
        <v>193</v>
      </c>
      <c r="B20" s="217" t="s">
        <v>102</v>
      </c>
      <c r="C20" s="218"/>
      <c r="D20" s="218">
        <v>1</v>
      </c>
      <c r="E20" s="218">
        <v>4</v>
      </c>
      <c r="F20" s="218" t="s">
        <v>111</v>
      </c>
      <c r="G20" s="218" t="s">
        <v>111</v>
      </c>
      <c r="H20" s="218" t="s">
        <v>111</v>
      </c>
      <c r="I20" s="218" t="s">
        <v>111</v>
      </c>
      <c r="J20" s="218">
        <v>5</v>
      </c>
    </row>
    <row r="21" spans="1:10">
      <c r="A21" s="216" t="s">
        <v>194</v>
      </c>
      <c r="B21" s="217" t="s">
        <v>98</v>
      </c>
      <c r="C21" s="218"/>
      <c r="D21" s="218">
        <v>15</v>
      </c>
      <c r="E21" s="218">
        <v>5</v>
      </c>
      <c r="F21" s="218">
        <v>7</v>
      </c>
      <c r="G21" s="218" t="s">
        <v>111</v>
      </c>
      <c r="H21" s="218" t="s">
        <v>111</v>
      </c>
      <c r="I21" s="218" t="s">
        <v>111</v>
      </c>
      <c r="J21" s="218">
        <v>27</v>
      </c>
    </row>
    <row r="22" spans="1:10">
      <c r="A22" s="216" t="s">
        <v>195</v>
      </c>
      <c r="B22" s="217" t="s">
        <v>103</v>
      </c>
      <c r="C22" s="218"/>
      <c r="D22" s="218">
        <v>2</v>
      </c>
      <c r="E22" s="218">
        <v>65</v>
      </c>
      <c r="F22" s="218">
        <v>2</v>
      </c>
      <c r="G22" s="218" t="s">
        <v>111</v>
      </c>
      <c r="H22" s="218">
        <v>20</v>
      </c>
      <c r="I22" s="218" t="s">
        <v>111</v>
      </c>
      <c r="J22" s="218">
        <v>89</v>
      </c>
    </row>
    <row r="23" spans="1:10">
      <c r="A23" s="216" t="s">
        <v>196</v>
      </c>
      <c r="B23" s="217" t="s">
        <v>99</v>
      </c>
      <c r="C23" s="218"/>
      <c r="D23" s="218">
        <v>242</v>
      </c>
      <c r="E23" s="218">
        <v>108</v>
      </c>
      <c r="F23" s="218">
        <v>145</v>
      </c>
      <c r="G23" s="218">
        <v>52</v>
      </c>
      <c r="H23" s="218">
        <v>35</v>
      </c>
      <c r="I23" s="218">
        <v>14</v>
      </c>
      <c r="J23" s="218">
        <v>596</v>
      </c>
    </row>
    <row r="24" spans="1:10" ht="25.5">
      <c r="A24" s="216" t="s">
        <v>197</v>
      </c>
      <c r="B24" s="217" t="s">
        <v>112</v>
      </c>
      <c r="C24" s="218"/>
      <c r="D24" s="218" t="s">
        <v>111</v>
      </c>
      <c r="E24" s="218" t="s">
        <v>111</v>
      </c>
      <c r="F24" s="218" t="s">
        <v>111</v>
      </c>
      <c r="G24" s="218" t="s">
        <v>111</v>
      </c>
      <c r="H24" s="218">
        <v>47</v>
      </c>
      <c r="I24" s="218" t="s">
        <v>111</v>
      </c>
      <c r="J24" s="218">
        <v>47</v>
      </c>
    </row>
    <row r="25" spans="1:10">
      <c r="A25" s="216" t="s">
        <v>198</v>
      </c>
      <c r="B25" s="217" t="s">
        <v>381</v>
      </c>
      <c r="C25" s="218"/>
      <c r="D25" s="218">
        <v>667</v>
      </c>
      <c r="E25" s="218">
        <v>412</v>
      </c>
      <c r="F25" s="218">
        <v>144</v>
      </c>
      <c r="G25" s="218" t="s">
        <v>111</v>
      </c>
      <c r="H25" s="218" t="s">
        <v>111</v>
      </c>
      <c r="I25" s="218" t="s">
        <v>111</v>
      </c>
      <c r="J25" s="218">
        <v>1223</v>
      </c>
    </row>
    <row r="26" spans="1:10">
      <c r="A26" s="216" t="s">
        <v>199</v>
      </c>
      <c r="B26" s="217" t="s">
        <v>100</v>
      </c>
      <c r="C26" s="218"/>
      <c r="D26" s="218" t="s">
        <v>111</v>
      </c>
      <c r="E26" s="218" t="s">
        <v>111</v>
      </c>
      <c r="F26" s="218" t="s">
        <v>111</v>
      </c>
      <c r="G26" s="218">
        <v>1</v>
      </c>
      <c r="H26" s="218" t="s">
        <v>111</v>
      </c>
      <c r="I26" s="218" t="s">
        <v>111</v>
      </c>
      <c r="J26" s="218">
        <v>1</v>
      </c>
    </row>
    <row r="27" spans="1:10" ht="15.75" thickBot="1">
      <c r="A27" s="216">
        <v>898</v>
      </c>
      <c r="B27" s="217" t="s">
        <v>101</v>
      </c>
      <c r="C27" s="218"/>
      <c r="D27" s="218">
        <v>2</v>
      </c>
      <c r="E27" s="218">
        <v>9</v>
      </c>
      <c r="F27" s="218" t="s">
        <v>111</v>
      </c>
      <c r="G27" s="218" t="s">
        <v>111</v>
      </c>
      <c r="H27" s="218" t="s">
        <v>111</v>
      </c>
      <c r="I27" s="218" t="s">
        <v>111</v>
      </c>
      <c r="J27" s="218">
        <v>11</v>
      </c>
    </row>
    <row r="28" spans="1:10" ht="15.75" thickTop="1">
      <c r="A28" s="232" t="s">
        <v>144</v>
      </c>
      <c r="B28" s="233"/>
      <c r="C28" s="234"/>
      <c r="D28" s="234">
        <v>4440</v>
      </c>
      <c r="E28" s="234">
        <v>2818</v>
      </c>
      <c r="F28" s="234">
        <v>1488</v>
      </c>
      <c r="G28" s="234">
        <v>620</v>
      </c>
      <c r="H28" s="234">
        <v>271</v>
      </c>
      <c r="I28" s="234">
        <v>51</v>
      </c>
      <c r="J28" s="234">
        <v>9688</v>
      </c>
    </row>
    <row r="29" spans="1:10">
      <c r="A29" s="267" t="s">
        <v>141</v>
      </c>
      <c r="B29" s="267"/>
      <c r="C29" s="259"/>
      <c r="D29" s="259">
        <v>45.83</v>
      </c>
      <c r="E29" s="259">
        <v>29.09</v>
      </c>
      <c r="F29" s="259">
        <v>15.36</v>
      </c>
      <c r="G29" s="259">
        <v>6.4</v>
      </c>
      <c r="H29" s="259">
        <v>2.8</v>
      </c>
      <c r="I29" s="259">
        <v>0.53</v>
      </c>
      <c r="J29" s="259">
        <v>100</v>
      </c>
    </row>
    <row r="31" spans="1:10">
      <c r="A31" s="463"/>
    </row>
    <row r="32" spans="1:10">
      <c r="A32" s="464"/>
    </row>
    <row r="57" ht="30" customHeight="1"/>
    <row r="58" ht="15" customHeight="1"/>
  </sheetData>
  <pageMargins left="0.7" right="0.7" top="0.75" bottom="0.75" header="0.3" footer="0.3"/>
  <pageSetup paperSize="9" scale="95" fitToHeight="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4"/>
  <sheetViews>
    <sheetView showGridLines="0" workbookViewId="0"/>
  </sheetViews>
  <sheetFormatPr baseColWidth="10" defaultRowHeight="15"/>
  <cols>
    <col min="1" max="1" width="4.140625" style="183" customWidth="1"/>
    <col min="2" max="2" width="42.7109375" style="183" customWidth="1"/>
    <col min="3" max="3" width="1.42578125" style="183" customWidth="1"/>
    <col min="4" max="8" width="7.28515625" style="183" customWidth="1"/>
    <col min="9" max="9" width="8.28515625" style="183" customWidth="1"/>
    <col min="10" max="16384" width="11.42578125" style="183"/>
  </cols>
  <sheetData>
    <row r="1" spans="1:9" ht="20.25" thickBot="1">
      <c r="A1" s="133" t="s">
        <v>177</v>
      </c>
      <c r="B1" s="133"/>
      <c r="C1" s="133"/>
      <c r="D1" s="133"/>
      <c r="E1" s="133"/>
    </row>
    <row r="2" spans="1:9" ht="15.75" thickTop="1"/>
    <row r="3" spans="1:9" ht="26.25">
      <c r="A3" s="256"/>
      <c r="B3" s="256"/>
      <c r="C3" s="238"/>
      <c r="D3" s="238" t="s">
        <v>154</v>
      </c>
      <c r="E3" s="238" t="s">
        <v>157</v>
      </c>
      <c r="F3" s="238" t="s">
        <v>160</v>
      </c>
      <c r="G3" s="238" t="s">
        <v>165</v>
      </c>
      <c r="H3" s="238" t="s">
        <v>171</v>
      </c>
      <c r="I3" s="238" t="s">
        <v>65</v>
      </c>
    </row>
    <row r="4" spans="1:9">
      <c r="A4" s="216" t="s">
        <v>79</v>
      </c>
      <c r="B4" s="217" t="s">
        <v>80</v>
      </c>
      <c r="C4" s="218"/>
      <c r="D4" s="218" t="s">
        <v>111</v>
      </c>
      <c r="E4" s="218" t="s">
        <v>111</v>
      </c>
      <c r="F4" s="218" t="s">
        <v>111</v>
      </c>
      <c r="G4" s="218">
        <v>1</v>
      </c>
      <c r="H4" s="218" t="s">
        <v>111</v>
      </c>
      <c r="I4" s="218">
        <v>1</v>
      </c>
    </row>
    <row r="5" spans="1:9">
      <c r="A5" s="216" t="s">
        <v>81</v>
      </c>
      <c r="B5" s="217" t="s">
        <v>82</v>
      </c>
      <c r="C5" s="218"/>
      <c r="D5" s="218" t="s">
        <v>111</v>
      </c>
      <c r="E5" s="218" t="s">
        <v>111</v>
      </c>
      <c r="F5" s="218" t="s">
        <v>111</v>
      </c>
      <c r="G5" s="218">
        <v>1</v>
      </c>
      <c r="H5" s="218" t="s">
        <v>111</v>
      </c>
      <c r="I5" s="218">
        <v>1</v>
      </c>
    </row>
    <row r="6" spans="1:9" ht="25.5">
      <c r="A6" s="216" t="s">
        <v>83</v>
      </c>
      <c r="B6" s="217" t="s">
        <v>84</v>
      </c>
      <c r="C6" s="218"/>
      <c r="D6" s="218" t="s">
        <v>111</v>
      </c>
      <c r="E6" s="218">
        <v>6</v>
      </c>
      <c r="F6" s="218" t="s">
        <v>111</v>
      </c>
      <c r="G6" s="218">
        <v>9</v>
      </c>
      <c r="H6" s="218">
        <v>1</v>
      </c>
      <c r="I6" s="218">
        <v>16</v>
      </c>
    </row>
    <row r="7" spans="1:9">
      <c r="A7" s="216" t="s">
        <v>85</v>
      </c>
      <c r="B7" s="217" t="s">
        <v>86</v>
      </c>
      <c r="C7" s="218"/>
      <c r="D7" s="218">
        <v>57</v>
      </c>
      <c r="E7" s="218">
        <v>48</v>
      </c>
      <c r="F7" s="218">
        <v>15</v>
      </c>
      <c r="G7" s="218">
        <v>33</v>
      </c>
      <c r="H7" s="218">
        <v>1</v>
      </c>
      <c r="I7" s="218">
        <v>154</v>
      </c>
    </row>
    <row r="8" spans="1:9" ht="25.5">
      <c r="A8" s="216" t="s">
        <v>87</v>
      </c>
      <c r="B8" s="217" t="s">
        <v>88</v>
      </c>
      <c r="C8" s="218"/>
      <c r="D8" s="218">
        <v>79</v>
      </c>
      <c r="E8" s="218">
        <v>79</v>
      </c>
      <c r="F8" s="218">
        <v>18</v>
      </c>
      <c r="G8" s="218">
        <v>119</v>
      </c>
      <c r="H8" s="218">
        <v>15</v>
      </c>
      <c r="I8" s="218">
        <v>310</v>
      </c>
    </row>
    <row r="9" spans="1:9" ht="25.5">
      <c r="A9" s="216" t="s">
        <v>89</v>
      </c>
      <c r="B9" s="217" t="s">
        <v>90</v>
      </c>
      <c r="C9" s="218"/>
      <c r="D9" s="218">
        <v>171</v>
      </c>
      <c r="E9" s="218">
        <v>115</v>
      </c>
      <c r="F9" s="218">
        <v>40</v>
      </c>
      <c r="G9" s="218">
        <v>177</v>
      </c>
      <c r="H9" s="218">
        <v>13</v>
      </c>
      <c r="I9" s="218">
        <v>516</v>
      </c>
    </row>
    <row r="10" spans="1:9">
      <c r="A10" s="216">
        <v>830</v>
      </c>
      <c r="B10" s="217" t="s">
        <v>71</v>
      </c>
      <c r="C10" s="218"/>
      <c r="D10" s="218" t="s">
        <v>111</v>
      </c>
      <c r="E10" s="218">
        <v>18</v>
      </c>
      <c r="F10" s="218" t="s">
        <v>111</v>
      </c>
      <c r="G10" s="218">
        <v>24</v>
      </c>
      <c r="H10" s="218" t="s">
        <v>111</v>
      </c>
      <c r="I10" s="218">
        <v>42</v>
      </c>
    </row>
    <row r="11" spans="1:9">
      <c r="A11" s="216">
        <v>834</v>
      </c>
      <c r="B11" s="217" t="s">
        <v>72</v>
      </c>
      <c r="C11" s="218"/>
      <c r="D11" s="218" t="s">
        <v>111</v>
      </c>
      <c r="E11" s="218">
        <v>2</v>
      </c>
      <c r="F11" s="218" t="s">
        <v>111</v>
      </c>
      <c r="G11" s="218">
        <v>8</v>
      </c>
      <c r="H11" s="218" t="s">
        <v>111</v>
      </c>
      <c r="I11" s="218">
        <v>10</v>
      </c>
    </row>
    <row r="12" spans="1:9">
      <c r="A12" s="216">
        <v>835</v>
      </c>
      <c r="B12" s="217" t="s">
        <v>73</v>
      </c>
      <c r="C12" s="218"/>
      <c r="D12" s="218" t="s">
        <v>111</v>
      </c>
      <c r="E12" s="218" t="s">
        <v>111</v>
      </c>
      <c r="F12" s="218" t="s">
        <v>111</v>
      </c>
      <c r="G12" s="218">
        <v>36</v>
      </c>
      <c r="H12" s="218" t="s">
        <v>111</v>
      </c>
      <c r="I12" s="218">
        <v>36</v>
      </c>
    </row>
    <row r="13" spans="1:9">
      <c r="A13" s="216">
        <v>836</v>
      </c>
      <c r="B13" s="217" t="s">
        <v>74</v>
      </c>
      <c r="C13" s="218"/>
      <c r="D13" s="218" t="s">
        <v>111</v>
      </c>
      <c r="E13" s="218" t="s">
        <v>111</v>
      </c>
      <c r="F13" s="218" t="s">
        <v>111</v>
      </c>
      <c r="G13" s="218">
        <v>19</v>
      </c>
      <c r="H13" s="218" t="s">
        <v>111</v>
      </c>
      <c r="I13" s="218">
        <v>19</v>
      </c>
    </row>
    <row r="14" spans="1:9">
      <c r="A14" s="216">
        <v>839</v>
      </c>
      <c r="B14" s="217" t="s">
        <v>75</v>
      </c>
      <c r="C14" s="218"/>
      <c r="D14" s="218">
        <v>36</v>
      </c>
      <c r="E14" s="218">
        <v>84</v>
      </c>
      <c r="F14" s="218">
        <v>2</v>
      </c>
      <c r="G14" s="218">
        <v>31</v>
      </c>
      <c r="H14" s="218" t="s">
        <v>111</v>
      </c>
      <c r="I14" s="218">
        <v>153</v>
      </c>
    </row>
    <row r="15" spans="1:9">
      <c r="A15" s="216">
        <v>850</v>
      </c>
      <c r="B15" s="217" t="s">
        <v>104</v>
      </c>
      <c r="C15" s="218"/>
      <c r="D15" s="218" t="s">
        <v>111</v>
      </c>
      <c r="E15" s="218" t="s">
        <v>111</v>
      </c>
      <c r="F15" s="218" t="s">
        <v>111</v>
      </c>
      <c r="G15" s="218">
        <v>2</v>
      </c>
      <c r="H15" s="218" t="s">
        <v>111</v>
      </c>
      <c r="I15" s="218">
        <v>2</v>
      </c>
    </row>
    <row r="16" spans="1:9">
      <c r="A16" s="216">
        <v>856</v>
      </c>
      <c r="B16" s="217" t="s">
        <v>105</v>
      </c>
      <c r="C16" s="218"/>
      <c r="D16" s="218" t="s">
        <v>111</v>
      </c>
      <c r="E16" s="218" t="s">
        <v>111</v>
      </c>
      <c r="F16" s="218" t="s">
        <v>111</v>
      </c>
      <c r="G16" s="218">
        <v>1</v>
      </c>
      <c r="H16" s="218" t="s">
        <v>111</v>
      </c>
      <c r="I16" s="218">
        <v>1</v>
      </c>
    </row>
    <row r="17" spans="1:9">
      <c r="A17" s="216">
        <v>857</v>
      </c>
      <c r="B17" s="217" t="s">
        <v>106</v>
      </c>
      <c r="C17" s="218"/>
      <c r="D17" s="218" t="s">
        <v>111</v>
      </c>
      <c r="E17" s="218" t="s">
        <v>111</v>
      </c>
      <c r="F17" s="218" t="s">
        <v>111</v>
      </c>
      <c r="G17" s="218">
        <v>1</v>
      </c>
      <c r="H17" s="218" t="s">
        <v>111</v>
      </c>
      <c r="I17" s="218">
        <v>1</v>
      </c>
    </row>
    <row r="18" spans="1:9">
      <c r="A18" s="216">
        <v>859</v>
      </c>
      <c r="B18" s="217" t="s">
        <v>107</v>
      </c>
      <c r="C18" s="218"/>
      <c r="D18" s="218">
        <v>10</v>
      </c>
      <c r="E18" s="218">
        <v>14</v>
      </c>
      <c r="F18" s="218">
        <v>2</v>
      </c>
      <c r="G18" s="218" t="s">
        <v>111</v>
      </c>
      <c r="H18" s="218" t="s">
        <v>111</v>
      </c>
      <c r="I18" s="218">
        <v>26</v>
      </c>
    </row>
    <row r="19" spans="1:9">
      <c r="A19" s="216">
        <v>860</v>
      </c>
      <c r="B19" s="217" t="s">
        <v>108</v>
      </c>
      <c r="C19" s="218"/>
      <c r="D19" s="218" t="s">
        <v>111</v>
      </c>
      <c r="E19" s="218" t="s">
        <v>111</v>
      </c>
      <c r="F19" s="218" t="s">
        <v>111</v>
      </c>
      <c r="G19" s="218">
        <v>8</v>
      </c>
      <c r="H19" s="218" t="s">
        <v>111</v>
      </c>
      <c r="I19" s="218">
        <v>8</v>
      </c>
    </row>
    <row r="20" spans="1:9">
      <c r="A20" s="216">
        <v>866</v>
      </c>
      <c r="B20" s="217" t="s">
        <v>109</v>
      </c>
      <c r="C20" s="218"/>
      <c r="D20" s="218">
        <v>51</v>
      </c>
      <c r="E20" s="218">
        <v>44</v>
      </c>
      <c r="F20" s="218">
        <v>6</v>
      </c>
      <c r="G20" s="218">
        <v>60</v>
      </c>
      <c r="H20" s="218" t="s">
        <v>111</v>
      </c>
      <c r="I20" s="218">
        <v>161</v>
      </c>
    </row>
    <row r="21" spans="1:9">
      <c r="A21" s="216">
        <v>867</v>
      </c>
      <c r="B21" s="217" t="s">
        <v>110</v>
      </c>
      <c r="C21" s="218"/>
      <c r="D21" s="218" t="s">
        <v>111</v>
      </c>
      <c r="E21" s="218">
        <v>10</v>
      </c>
      <c r="F21" s="218" t="s">
        <v>111</v>
      </c>
      <c r="G21" s="218">
        <v>3</v>
      </c>
      <c r="H21" s="218" t="s">
        <v>111</v>
      </c>
      <c r="I21" s="218">
        <v>13</v>
      </c>
    </row>
    <row r="22" spans="1:9">
      <c r="A22" s="216">
        <v>869</v>
      </c>
      <c r="B22" s="217" t="s">
        <v>131</v>
      </c>
      <c r="C22" s="218"/>
      <c r="D22" s="218" t="s">
        <v>111</v>
      </c>
      <c r="E22" s="218" t="s">
        <v>111</v>
      </c>
      <c r="F22" s="218" t="s">
        <v>111</v>
      </c>
      <c r="G22" s="218">
        <v>1</v>
      </c>
      <c r="H22" s="218" t="s">
        <v>111</v>
      </c>
      <c r="I22" s="218">
        <v>1</v>
      </c>
    </row>
    <row r="23" spans="1:9">
      <c r="A23" s="216">
        <v>875</v>
      </c>
      <c r="B23" s="217" t="s">
        <v>132</v>
      </c>
      <c r="C23" s="218"/>
      <c r="D23" s="218" t="s">
        <v>111</v>
      </c>
      <c r="E23" s="218" t="s">
        <v>111</v>
      </c>
      <c r="F23" s="218" t="s">
        <v>111</v>
      </c>
      <c r="G23" s="218">
        <v>1</v>
      </c>
      <c r="H23" s="218" t="s">
        <v>111</v>
      </c>
      <c r="I23" s="218">
        <v>1</v>
      </c>
    </row>
    <row r="24" spans="1:9" ht="12.75" customHeight="1">
      <c r="A24" s="216">
        <v>879</v>
      </c>
      <c r="B24" s="217" t="s">
        <v>100</v>
      </c>
      <c r="C24" s="218"/>
      <c r="D24" s="218" t="s">
        <v>111</v>
      </c>
      <c r="E24" s="218">
        <v>1</v>
      </c>
      <c r="F24" s="218" t="s">
        <v>111</v>
      </c>
      <c r="G24" s="218">
        <v>1</v>
      </c>
      <c r="H24" s="218" t="s">
        <v>111</v>
      </c>
      <c r="I24" s="218">
        <v>2</v>
      </c>
    </row>
    <row r="25" spans="1:9">
      <c r="A25" s="216">
        <v>888</v>
      </c>
      <c r="B25" s="217" t="s">
        <v>133</v>
      </c>
      <c r="C25" s="218"/>
      <c r="D25" s="218" t="s">
        <v>111</v>
      </c>
      <c r="E25" s="218" t="s">
        <v>111</v>
      </c>
      <c r="F25" s="218" t="s">
        <v>111</v>
      </c>
      <c r="G25" s="218">
        <v>22</v>
      </c>
      <c r="H25" s="218" t="s">
        <v>111</v>
      </c>
      <c r="I25" s="218">
        <v>22</v>
      </c>
    </row>
    <row r="26" spans="1:9" ht="15" customHeight="1">
      <c r="A26" s="216">
        <v>957</v>
      </c>
      <c r="B26" s="217" t="s">
        <v>76</v>
      </c>
      <c r="C26" s="218"/>
      <c r="D26" s="218" t="s">
        <v>111</v>
      </c>
      <c r="E26" s="218" t="s">
        <v>111</v>
      </c>
      <c r="F26" s="218" t="s">
        <v>111</v>
      </c>
      <c r="G26" s="218">
        <v>1</v>
      </c>
      <c r="H26" s="218" t="s">
        <v>111</v>
      </c>
      <c r="I26" s="218">
        <v>1</v>
      </c>
    </row>
    <row r="27" spans="1:9" ht="25.5">
      <c r="A27" s="216">
        <v>960</v>
      </c>
      <c r="B27" s="217" t="s">
        <v>77</v>
      </c>
      <c r="C27" s="218"/>
      <c r="D27" s="218" t="s">
        <v>111</v>
      </c>
      <c r="E27" s="218" t="s">
        <v>111</v>
      </c>
      <c r="F27" s="218" t="s">
        <v>111</v>
      </c>
      <c r="G27" s="218">
        <v>3</v>
      </c>
      <c r="H27" s="218" t="s">
        <v>111</v>
      </c>
      <c r="I27" s="218">
        <v>3</v>
      </c>
    </row>
    <row r="28" spans="1:9" ht="25.5">
      <c r="A28" s="216">
        <v>986</v>
      </c>
      <c r="B28" s="217" t="s">
        <v>92</v>
      </c>
      <c r="C28" s="218"/>
      <c r="D28" s="218">
        <v>105</v>
      </c>
      <c r="E28" s="218">
        <v>52</v>
      </c>
      <c r="F28" s="218">
        <v>22</v>
      </c>
      <c r="G28" s="218">
        <v>5</v>
      </c>
      <c r="H28" s="218" t="s">
        <v>111</v>
      </c>
      <c r="I28" s="218">
        <v>184</v>
      </c>
    </row>
    <row r="29" spans="1:9" ht="25.5">
      <c r="A29" s="216">
        <v>987</v>
      </c>
      <c r="B29" s="217" t="s">
        <v>93</v>
      </c>
      <c r="C29" s="218"/>
      <c r="D29" s="218" t="s">
        <v>111</v>
      </c>
      <c r="E29" s="218" t="s">
        <v>111</v>
      </c>
      <c r="F29" s="218" t="s">
        <v>111</v>
      </c>
      <c r="G29" s="218">
        <v>47</v>
      </c>
      <c r="H29" s="218" t="s">
        <v>111</v>
      </c>
      <c r="I29" s="218">
        <v>47</v>
      </c>
    </row>
    <row r="30" spans="1:9" ht="25.5">
      <c r="A30" s="216">
        <v>988</v>
      </c>
      <c r="B30" s="217" t="s">
        <v>94</v>
      </c>
      <c r="C30" s="218"/>
      <c r="D30" s="218" t="s">
        <v>111</v>
      </c>
      <c r="E30" s="218" t="s">
        <v>111</v>
      </c>
      <c r="F30" s="218" t="s">
        <v>111</v>
      </c>
      <c r="G30" s="218">
        <v>13</v>
      </c>
      <c r="H30" s="218" t="s">
        <v>111</v>
      </c>
      <c r="I30" s="218">
        <v>13</v>
      </c>
    </row>
    <row r="31" spans="1:9">
      <c r="A31" s="216">
        <v>997</v>
      </c>
      <c r="B31" s="217" t="s">
        <v>95</v>
      </c>
      <c r="C31" s="218"/>
      <c r="D31" s="218" t="s">
        <v>111</v>
      </c>
      <c r="E31" s="218" t="s">
        <v>111</v>
      </c>
      <c r="F31" s="218" t="s">
        <v>111</v>
      </c>
      <c r="G31" s="218">
        <v>25</v>
      </c>
      <c r="H31" s="218" t="s">
        <v>111</v>
      </c>
      <c r="I31" s="218">
        <v>25</v>
      </c>
    </row>
    <row r="32" spans="1:9" ht="26.25" thickBot="1">
      <c r="A32" s="262">
        <v>998</v>
      </c>
      <c r="B32" s="263" t="s">
        <v>96</v>
      </c>
      <c r="C32" s="264"/>
      <c r="D32" s="264" t="s">
        <v>111</v>
      </c>
      <c r="E32" s="264" t="s">
        <v>111</v>
      </c>
      <c r="F32" s="264" t="s">
        <v>111</v>
      </c>
      <c r="G32" s="264">
        <v>3</v>
      </c>
      <c r="H32" s="264" t="s">
        <v>111</v>
      </c>
      <c r="I32" s="264">
        <v>3</v>
      </c>
    </row>
    <row r="33" spans="1:9" ht="15.75" thickTop="1">
      <c r="A33" s="232" t="s">
        <v>146</v>
      </c>
      <c r="B33" s="233"/>
      <c r="C33" s="234"/>
      <c r="D33" s="234">
        <v>509</v>
      </c>
      <c r="E33" s="234">
        <v>473</v>
      </c>
      <c r="F33" s="234">
        <v>105</v>
      </c>
      <c r="G33" s="234">
        <v>655</v>
      </c>
      <c r="H33" s="234">
        <v>30</v>
      </c>
      <c r="I33" s="234">
        <v>1772</v>
      </c>
    </row>
    <row r="34" spans="1:9">
      <c r="A34" s="260" t="s">
        <v>141</v>
      </c>
      <c r="B34" s="260"/>
      <c r="C34" s="261"/>
      <c r="D34" s="261">
        <v>28.72</v>
      </c>
      <c r="E34" s="261">
        <v>26.69</v>
      </c>
      <c r="F34" s="261">
        <v>5.93</v>
      </c>
      <c r="G34" s="261">
        <v>36.96</v>
      </c>
      <c r="H34" s="261">
        <v>1.69</v>
      </c>
      <c r="I34" s="261">
        <v>100</v>
      </c>
    </row>
  </sheetData>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6"/>
  <sheetViews>
    <sheetView showGridLines="0" workbookViewId="0"/>
  </sheetViews>
  <sheetFormatPr baseColWidth="10" defaultRowHeight="15"/>
  <cols>
    <col min="1" max="1" width="4.42578125" style="270" customWidth="1"/>
    <col min="2" max="2" width="36.42578125" style="269" customWidth="1"/>
    <col min="3" max="3" width="1.28515625" style="269" customWidth="1"/>
    <col min="4" max="6" width="7.28515625" style="269" customWidth="1"/>
    <col min="7" max="7" width="9" style="269" customWidth="1"/>
    <col min="8" max="16384" width="11.42578125" style="269"/>
  </cols>
  <sheetData>
    <row r="1" spans="1:7" ht="20.25" thickBot="1">
      <c r="A1" s="268" t="s">
        <v>149</v>
      </c>
      <c r="B1" s="133"/>
      <c r="C1" s="133"/>
      <c r="D1" s="133"/>
    </row>
    <row r="2" spans="1:7" ht="15.75" thickTop="1"/>
    <row r="3" spans="1:7">
      <c r="A3" s="271"/>
      <c r="B3" s="272"/>
      <c r="C3" s="273"/>
      <c r="D3" s="273" t="s">
        <v>154</v>
      </c>
      <c r="E3" s="273" t="s">
        <v>157</v>
      </c>
      <c r="F3" s="273" t="s">
        <v>160</v>
      </c>
      <c r="G3" s="273" t="s">
        <v>65</v>
      </c>
    </row>
    <row r="4" spans="1:7">
      <c r="A4" s="274" t="s">
        <v>201</v>
      </c>
      <c r="B4" s="275" t="s">
        <v>50</v>
      </c>
      <c r="C4" s="276"/>
      <c r="D4" s="276">
        <v>18</v>
      </c>
      <c r="E4" s="276" t="s">
        <v>111</v>
      </c>
      <c r="F4" s="276" t="s">
        <v>111</v>
      </c>
      <c r="G4" s="276">
        <v>18</v>
      </c>
    </row>
    <row r="5" spans="1:7">
      <c r="A5" s="274" t="s">
        <v>203</v>
      </c>
      <c r="B5" s="275" t="s">
        <v>115</v>
      </c>
      <c r="C5" s="276"/>
      <c r="D5" s="276">
        <v>100</v>
      </c>
      <c r="E5" s="276">
        <v>13</v>
      </c>
      <c r="F5" s="276">
        <v>16</v>
      </c>
      <c r="G5" s="276">
        <v>129</v>
      </c>
    </row>
    <row r="6" spans="1:7">
      <c r="A6" s="274" t="s">
        <v>204</v>
      </c>
      <c r="B6" s="275" t="s">
        <v>54</v>
      </c>
      <c r="C6" s="276"/>
      <c r="D6" s="276">
        <v>15</v>
      </c>
      <c r="E6" s="276">
        <v>48</v>
      </c>
      <c r="F6" s="276" t="s">
        <v>111</v>
      </c>
      <c r="G6" s="276">
        <v>63</v>
      </c>
    </row>
    <row r="7" spans="1:7">
      <c r="A7" s="274" t="s">
        <v>205</v>
      </c>
      <c r="B7" s="275" t="s">
        <v>55</v>
      </c>
      <c r="C7" s="276"/>
      <c r="D7" s="276">
        <v>661</v>
      </c>
      <c r="E7" s="276">
        <v>511</v>
      </c>
      <c r="F7" s="276">
        <v>13</v>
      </c>
      <c r="G7" s="276">
        <v>1185</v>
      </c>
    </row>
    <row r="8" spans="1:7">
      <c r="A8" s="274" t="s">
        <v>206</v>
      </c>
      <c r="B8" s="275" t="s">
        <v>57</v>
      </c>
      <c r="C8" s="276"/>
      <c r="D8" s="276">
        <v>35</v>
      </c>
      <c r="E8" s="276">
        <v>10</v>
      </c>
      <c r="F8" s="276">
        <v>10</v>
      </c>
      <c r="G8" s="276">
        <v>55</v>
      </c>
    </row>
    <row r="9" spans="1:7">
      <c r="A9" s="274" t="s">
        <v>207</v>
      </c>
      <c r="B9" s="275" t="s">
        <v>116</v>
      </c>
      <c r="C9" s="276"/>
      <c r="D9" s="276">
        <v>4</v>
      </c>
      <c r="E9" s="276">
        <v>2</v>
      </c>
      <c r="F9" s="276">
        <v>203</v>
      </c>
      <c r="G9" s="276">
        <v>209</v>
      </c>
    </row>
    <row r="10" spans="1:7">
      <c r="A10" s="274" t="s">
        <v>208</v>
      </c>
      <c r="B10" s="275" t="s">
        <v>117</v>
      </c>
      <c r="C10" s="276"/>
      <c r="D10" s="276" t="s">
        <v>111</v>
      </c>
      <c r="E10" s="276">
        <v>1</v>
      </c>
      <c r="F10" s="276" t="s">
        <v>111</v>
      </c>
      <c r="G10" s="276">
        <v>1</v>
      </c>
    </row>
    <row r="11" spans="1:7">
      <c r="A11" s="274" t="s">
        <v>202</v>
      </c>
      <c r="B11" s="275" t="s">
        <v>98</v>
      </c>
      <c r="C11" s="276"/>
      <c r="D11" s="276">
        <v>206</v>
      </c>
      <c r="E11" s="276">
        <v>116</v>
      </c>
      <c r="F11" s="276">
        <v>76</v>
      </c>
      <c r="G11" s="276">
        <v>398</v>
      </c>
    </row>
    <row r="12" spans="1:7">
      <c r="A12" s="274" t="s">
        <v>185</v>
      </c>
      <c r="B12" s="275" t="s">
        <v>53</v>
      </c>
      <c r="C12" s="276"/>
      <c r="D12" s="276" t="s">
        <v>111</v>
      </c>
      <c r="E12" s="276">
        <v>1</v>
      </c>
      <c r="F12" s="276" t="s">
        <v>111</v>
      </c>
      <c r="G12" s="276">
        <v>1</v>
      </c>
    </row>
    <row r="13" spans="1:7">
      <c r="A13" s="274" t="s">
        <v>186</v>
      </c>
      <c r="B13" s="275" t="s">
        <v>54</v>
      </c>
      <c r="C13" s="276"/>
      <c r="D13" s="276">
        <v>1</v>
      </c>
      <c r="E13" s="276">
        <v>7</v>
      </c>
      <c r="F13" s="276" t="s">
        <v>111</v>
      </c>
      <c r="G13" s="276">
        <v>8</v>
      </c>
    </row>
    <row r="14" spans="1:7" ht="15.75" thickBot="1">
      <c r="A14" s="274" t="s">
        <v>187</v>
      </c>
      <c r="B14" s="275" t="s">
        <v>55</v>
      </c>
      <c r="C14" s="276"/>
      <c r="D14" s="276">
        <v>2</v>
      </c>
      <c r="E14" s="276">
        <v>2</v>
      </c>
      <c r="F14" s="276" t="s">
        <v>111</v>
      </c>
      <c r="G14" s="276">
        <v>4</v>
      </c>
    </row>
    <row r="15" spans="1:7" ht="15" customHeight="1" thickTop="1">
      <c r="A15" s="277" t="s">
        <v>150</v>
      </c>
      <c r="B15" s="278"/>
      <c r="C15" s="279"/>
      <c r="D15" s="280">
        <v>1042</v>
      </c>
      <c r="E15" s="280">
        <v>711</v>
      </c>
      <c r="F15" s="280">
        <v>318</v>
      </c>
      <c r="G15" s="280">
        <v>2071</v>
      </c>
    </row>
    <row r="16" spans="1:7" ht="15" customHeight="1">
      <c r="A16" s="359" t="s">
        <v>141</v>
      </c>
      <c r="B16" s="359"/>
      <c r="C16" s="281"/>
      <c r="D16" s="282">
        <v>50.31</v>
      </c>
      <c r="E16" s="282">
        <v>34.33</v>
      </c>
      <c r="F16" s="282">
        <v>15.35</v>
      </c>
      <c r="G16" s="282">
        <v>100</v>
      </c>
    </row>
  </sheetData>
  <pageMargins left="0.7" right="0.7" top="0.75" bottom="0.75" header="0.3" footer="0.3"/>
  <pageSetup paperSize="9" fitToHeight="0"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6"/>
  <sheetViews>
    <sheetView showGridLines="0" workbookViewId="0"/>
  </sheetViews>
  <sheetFormatPr baseColWidth="10" defaultColWidth="5.28515625" defaultRowHeight="15"/>
  <cols>
    <col min="1" max="1" width="5.28515625" style="283"/>
    <col min="2" max="2" width="33.140625" style="284" customWidth="1"/>
    <col min="3" max="6" width="8.5703125" style="283" customWidth="1"/>
    <col min="7" max="7" width="10.140625" style="283" customWidth="1"/>
    <col min="8" max="8" width="7.140625" style="283" bestFit="1" customWidth="1"/>
    <col min="9" max="16384" width="5.28515625" style="283"/>
  </cols>
  <sheetData>
    <row r="1" spans="1:8" ht="20.25" thickBot="1">
      <c r="A1" s="133" t="s">
        <v>211</v>
      </c>
      <c r="B1" s="133"/>
      <c r="C1" s="133"/>
      <c r="D1" s="133"/>
      <c r="E1" s="133"/>
      <c r="F1" s="133"/>
      <c r="G1" s="133"/>
      <c r="H1" s="133"/>
    </row>
    <row r="2" spans="1:8" ht="16.5" thickTop="1" thickBot="1"/>
    <row r="3" spans="1:8" ht="30" customHeight="1">
      <c r="A3" s="272"/>
      <c r="B3" s="272"/>
      <c r="C3" s="273" t="s">
        <v>1</v>
      </c>
      <c r="D3" s="273" t="s">
        <v>2</v>
      </c>
      <c r="E3" s="273" t="s">
        <v>3</v>
      </c>
      <c r="F3" s="273" t="s">
        <v>4</v>
      </c>
      <c r="G3" s="285" t="s">
        <v>5</v>
      </c>
      <c r="H3" s="286" t="s">
        <v>141</v>
      </c>
    </row>
    <row r="4" spans="1:8">
      <c r="A4" s="274" t="s">
        <v>212</v>
      </c>
      <c r="B4" s="275" t="s">
        <v>213</v>
      </c>
      <c r="C4" s="276">
        <v>1</v>
      </c>
      <c r="D4" s="276">
        <v>8</v>
      </c>
      <c r="E4" s="276">
        <v>2</v>
      </c>
      <c r="F4" s="276">
        <v>15</v>
      </c>
      <c r="G4" s="287">
        <v>26</v>
      </c>
      <c r="H4" s="288">
        <v>0.38</v>
      </c>
    </row>
    <row r="5" spans="1:8">
      <c r="A5" s="274" t="s">
        <v>214</v>
      </c>
      <c r="B5" s="275" t="s">
        <v>215</v>
      </c>
      <c r="C5" s="276">
        <v>1</v>
      </c>
      <c r="D5" s="276">
        <v>1</v>
      </c>
      <c r="E5" s="276">
        <v>3</v>
      </c>
      <c r="F5" s="276">
        <v>7</v>
      </c>
      <c r="G5" s="287">
        <v>12</v>
      </c>
      <c r="H5" s="288">
        <v>0.18</v>
      </c>
    </row>
    <row r="6" spans="1:8">
      <c r="A6" s="274" t="s">
        <v>216</v>
      </c>
      <c r="B6" s="275" t="s">
        <v>217</v>
      </c>
      <c r="C6" s="276" t="s">
        <v>111</v>
      </c>
      <c r="D6" s="276">
        <v>1</v>
      </c>
      <c r="E6" s="276" t="s">
        <v>111</v>
      </c>
      <c r="F6" s="276" t="s">
        <v>111</v>
      </c>
      <c r="G6" s="287">
        <v>1</v>
      </c>
      <c r="H6" s="288">
        <v>0.01</v>
      </c>
    </row>
    <row r="7" spans="1:8">
      <c r="A7" s="274" t="s">
        <v>218</v>
      </c>
      <c r="B7" s="275" t="s">
        <v>113</v>
      </c>
      <c r="C7" s="276">
        <v>20</v>
      </c>
      <c r="D7" s="276">
        <v>3</v>
      </c>
      <c r="E7" s="276">
        <v>1</v>
      </c>
      <c r="F7" s="276">
        <v>46</v>
      </c>
      <c r="G7" s="287">
        <v>70</v>
      </c>
      <c r="H7" s="288">
        <v>1.03</v>
      </c>
    </row>
    <row r="8" spans="1:8" ht="25.5">
      <c r="A8" s="274" t="s">
        <v>219</v>
      </c>
      <c r="B8" s="275" t="s">
        <v>220</v>
      </c>
      <c r="C8" s="276">
        <v>69</v>
      </c>
      <c r="D8" s="276">
        <v>37</v>
      </c>
      <c r="E8" s="276">
        <v>47</v>
      </c>
      <c r="F8" s="276">
        <v>140</v>
      </c>
      <c r="G8" s="287">
        <v>293</v>
      </c>
      <c r="H8" s="288">
        <v>4.3</v>
      </c>
    </row>
    <row r="9" spans="1:8">
      <c r="A9" s="274" t="s">
        <v>221</v>
      </c>
      <c r="B9" s="275" t="s">
        <v>222</v>
      </c>
      <c r="C9" s="276">
        <v>67</v>
      </c>
      <c r="D9" s="276">
        <v>39</v>
      </c>
      <c r="E9" s="276">
        <v>42</v>
      </c>
      <c r="F9" s="276">
        <v>125</v>
      </c>
      <c r="G9" s="287">
        <v>273</v>
      </c>
      <c r="H9" s="288">
        <v>4.01</v>
      </c>
    </row>
    <row r="10" spans="1:8">
      <c r="A10" s="274" t="s">
        <v>223</v>
      </c>
      <c r="B10" s="275" t="s">
        <v>224</v>
      </c>
      <c r="C10" s="276">
        <v>1</v>
      </c>
      <c r="D10" s="276">
        <v>1</v>
      </c>
      <c r="E10" s="276">
        <v>1</v>
      </c>
      <c r="F10" s="276">
        <v>1</v>
      </c>
      <c r="G10" s="287">
        <v>4</v>
      </c>
      <c r="H10" s="288">
        <v>0.06</v>
      </c>
    </row>
    <row r="11" spans="1:8">
      <c r="A11" s="274" t="s">
        <v>225</v>
      </c>
      <c r="B11" s="275" t="s">
        <v>226</v>
      </c>
      <c r="C11" s="276">
        <v>1429</v>
      </c>
      <c r="D11" s="276">
        <v>639</v>
      </c>
      <c r="E11" s="276">
        <v>810</v>
      </c>
      <c r="F11" s="276">
        <v>2531</v>
      </c>
      <c r="G11" s="287">
        <v>5409</v>
      </c>
      <c r="H11" s="288">
        <v>79.44</v>
      </c>
    </row>
    <row r="12" spans="1:8">
      <c r="A12" s="274" t="s">
        <v>227</v>
      </c>
      <c r="B12" s="275" t="s">
        <v>228</v>
      </c>
      <c r="C12" s="276">
        <v>7</v>
      </c>
      <c r="D12" s="276">
        <v>2</v>
      </c>
      <c r="E12" s="276">
        <v>5</v>
      </c>
      <c r="F12" s="276">
        <v>18</v>
      </c>
      <c r="G12" s="287">
        <v>32</v>
      </c>
      <c r="H12" s="288">
        <v>0.47</v>
      </c>
    </row>
    <row r="13" spans="1:8">
      <c r="A13" s="274" t="s">
        <v>229</v>
      </c>
      <c r="B13" s="275" t="s">
        <v>230</v>
      </c>
      <c r="C13" s="276">
        <v>2</v>
      </c>
      <c r="D13" s="276" t="s">
        <v>111</v>
      </c>
      <c r="E13" s="276" t="s">
        <v>111</v>
      </c>
      <c r="F13" s="276" t="s">
        <v>111</v>
      </c>
      <c r="G13" s="287">
        <v>2</v>
      </c>
      <c r="H13" s="288">
        <v>0.03</v>
      </c>
    </row>
    <row r="14" spans="1:8">
      <c r="A14" s="274" t="s">
        <v>231</v>
      </c>
      <c r="B14" s="275" t="s">
        <v>232</v>
      </c>
      <c r="C14" s="276">
        <v>20</v>
      </c>
      <c r="D14" s="276">
        <v>16</v>
      </c>
      <c r="E14" s="276">
        <v>17</v>
      </c>
      <c r="F14" s="276">
        <v>31</v>
      </c>
      <c r="G14" s="287">
        <v>84</v>
      </c>
      <c r="H14" s="288">
        <v>1.23</v>
      </c>
    </row>
    <row r="15" spans="1:8" ht="15.75" customHeight="1" thickBot="1">
      <c r="A15" s="274" t="s">
        <v>233</v>
      </c>
      <c r="B15" s="275" t="s">
        <v>234</v>
      </c>
      <c r="C15" s="276">
        <v>133</v>
      </c>
      <c r="D15" s="276">
        <v>65</v>
      </c>
      <c r="E15" s="276">
        <v>87</v>
      </c>
      <c r="F15" s="276">
        <v>318</v>
      </c>
      <c r="G15" s="287">
        <v>603</v>
      </c>
      <c r="H15" s="288">
        <v>8.86</v>
      </c>
    </row>
    <row r="16" spans="1:8" ht="16.5" thickTop="1" thickBot="1">
      <c r="A16" s="289" t="s">
        <v>142</v>
      </c>
      <c r="B16" s="289"/>
      <c r="C16" s="280">
        <v>1750</v>
      </c>
      <c r="D16" s="280">
        <v>812</v>
      </c>
      <c r="E16" s="280">
        <v>1015</v>
      </c>
      <c r="F16" s="280">
        <v>3232</v>
      </c>
      <c r="G16" s="290">
        <v>6809</v>
      </c>
      <c r="H16" s="291">
        <v>100</v>
      </c>
    </row>
  </sheetData>
  <pageMargins left="0.7" right="0.7" top="0.75" bottom="0.75" header="0.3" footer="0.3"/>
  <pageSetup paperSize="9" scale="79" fitToHeight="0"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5"/>
  <sheetViews>
    <sheetView showGridLines="0" workbookViewId="0"/>
  </sheetViews>
  <sheetFormatPr baseColWidth="10" defaultColWidth="5.28515625" defaultRowHeight="15"/>
  <cols>
    <col min="1" max="1" width="5.28515625" style="283"/>
    <col min="2" max="2" width="35.140625" style="284" customWidth="1"/>
    <col min="3" max="6" width="7.7109375" style="283" customWidth="1"/>
    <col min="7" max="7" width="10.140625" style="283" customWidth="1"/>
    <col min="8" max="8" width="8.42578125" style="283" customWidth="1"/>
    <col min="9" max="12" width="5.28515625" style="283"/>
    <col min="13" max="13" width="36.85546875" style="283" bestFit="1" customWidth="1"/>
    <col min="14" max="16384" width="5.28515625" style="283"/>
  </cols>
  <sheetData>
    <row r="1" spans="1:8" ht="20.25" thickBot="1">
      <c r="A1" s="133" t="s">
        <v>235</v>
      </c>
      <c r="B1" s="133"/>
      <c r="C1" s="133"/>
      <c r="D1" s="133"/>
      <c r="E1" s="133"/>
      <c r="F1" s="133"/>
      <c r="G1" s="133"/>
      <c r="H1" s="133"/>
    </row>
    <row r="2" spans="1:8" ht="16.5" thickTop="1" thickBot="1"/>
    <row r="3" spans="1:8" ht="26.25">
      <c r="A3" s="272"/>
      <c r="B3" s="272"/>
      <c r="C3" s="273" t="s">
        <v>1</v>
      </c>
      <c r="D3" s="273" t="s">
        <v>2</v>
      </c>
      <c r="E3" s="273" t="s">
        <v>3</v>
      </c>
      <c r="F3" s="273" t="s">
        <v>4</v>
      </c>
      <c r="G3" s="285" t="s">
        <v>5</v>
      </c>
      <c r="H3" s="286" t="s">
        <v>141</v>
      </c>
    </row>
    <row r="4" spans="1:8">
      <c r="A4" s="274" t="s">
        <v>214</v>
      </c>
      <c r="B4" s="275" t="s">
        <v>215</v>
      </c>
      <c r="C4" s="276" t="s">
        <v>111</v>
      </c>
      <c r="D4" s="276">
        <v>2</v>
      </c>
      <c r="E4" s="276" t="s">
        <v>111</v>
      </c>
      <c r="F4" s="276">
        <v>16</v>
      </c>
      <c r="G4" s="287">
        <v>18</v>
      </c>
      <c r="H4" s="288">
        <v>0.19</v>
      </c>
    </row>
    <row r="5" spans="1:8">
      <c r="A5" s="274" t="s">
        <v>216</v>
      </c>
      <c r="B5" s="275" t="s">
        <v>217</v>
      </c>
      <c r="C5" s="276">
        <v>2</v>
      </c>
      <c r="D5" s="276">
        <v>1</v>
      </c>
      <c r="E5" s="276">
        <v>1</v>
      </c>
      <c r="F5" s="276">
        <v>24</v>
      </c>
      <c r="G5" s="287">
        <v>28</v>
      </c>
      <c r="H5" s="288">
        <v>0.28999999999999998</v>
      </c>
    </row>
    <row r="6" spans="1:8">
      <c r="A6" s="274" t="s">
        <v>218</v>
      </c>
      <c r="B6" s="275" t="s">
        <v>113</v>
      </c>
      <c r="C6" s="276">
        <v>295</v>
      </c>
      <c r="D6" s="276">
        <v>149</v>
      </c>
      <c r="E6" s="276">
        <v>156</v>
      </c>
      <c r="F6" s="276">
        <v>623</v>
      </c>
      <c r="G6" s="287">
        <v>1223</v>
      </c>
      <c r="H6" s="288">
        <v>12.62</v>
      </c>
    </row>
    <row r="7" spans="1:8">
      <c r="A7" s="274" t="s">
        <v>332</v>
      </c>
      <c r="B7" s="275" t="s">
        <v>333</v>
      </c>
      <c r="C7" s="276" t="s">
        <v>111</v>
      </c>
      <c r="D7" s="276" t="s">
        <v>111</v>
      </c>
      <c r="E7" s="276" t="s">
        <v>111</v>
      </c>
      <c r="F7" s="276">
        <v>4</v>
      </c>
      <c r="G7" s="287">
        <v>4</v>
      </c>
      <c r="H7" s="288">
        <v>0.04</v>
      </c>
    </row>
    <row r="8" spans="1:8">
      <c r="A8" s="274" t="s">
        <v>236</v>
      </c>
      <c r="B8" s="275" t="s">
        <v>237</v>
      </c>
      <c r="C8" s="276">
        <v>24</v>
      </c>
      <c r="D8" s="276">
        <v>10</v>
      </c>
      <c r="E8" s="276">
        <v>15</v>
      </c>
      <c r="F8" s="276">
        <v>45</v>
      </c>
      <c r="G8" s="287">
        <v>94</v>
      </c>
      <c r="H8" s="288">
        <v>0.97</v>
      </c>
    </row>
    <row r="9" spans="1:8" ht="25.5">
      <c r="A9" s="274" t="s">
        <v>219</v>
      </c>
      <c r="B9" s="275" t="s">
        <v>220</v>
      </c>
      <c r="C9" s="276">
        <v>16</v>
      </c>
      <c r="D9" s="276">
        <v>4</v>
      </c>
      <c r="E9" s="276">
        <v>3</v>
      </c>
      <c r="F9" s="276">
        <v>24</v>
      </c>
      <c r="G9" s="287">
        <v>47</v>
      </c>
      <c r="H9" s="288">
        <v>0.49</v>
      </c>
    </row>
    <row r="10" spans="1:8">
      <c r="A10" s="274" t="s">
        <v>238</v>
      </c>
      <c r="B10" s="275" t="s">
        <v>239</v>
      </c>
      <c r="C10" s="276">
        <v>8</v>
      </c>
      <c r="D10" s="276">
        <v>4</v>
      </c>
      <c r="E10" s="276">
        <v>4</v>
      </c>
      <c r="F10" s="276">
        <v>20</v>
      </c>
      <c r="G10" s="287">
        <v>36</v>
      </c>
      <c r="H10" s="288">
        <v>0.37</v>
      </c>
    </row>
    <row r="11" spans="1:8">
      <c r="A11" s="274" t="s">
        <v>223</v>
      </c>
      <c r="B11" s="275" t="s">
        <v>224</v>
      </c>
      <c r="C11" s="276" t="s">
        <v>111</v>
      </c>
      <c r="D11" s="276" t="s">
        <v>111</v>
      </c>
      <c r="E11" s="276" t="s">
        <v>111</v>
      </c>
      <c r="F11" s="276">
        <v>1</v>
      </c>
      <c r="G11" s="287">
        <v>1</v>
      </c>
      <c r="H11" s="288">
        <v>0.01</v>
      </c>
    </row>
    <row r="12" spans="1:8" ht="25.5">
      <c r="A12" s="274" t="s">
        <v>240</v>
      </c>
      <c r="B12" s="275" t="s">
        <v>334</v>
      </c>
      <c r="C12" s="276">
        <v>15</v>
      </c>
      <c r="D12" s="276">
        <v>6</v>
      </c>
      <c r="E12" s="276">
        <v>9</v>
      </c>
      <c r="F12" s="276">
        <v>23</v>
      </c>
      <c r="G12" s="287">
        <v>53</v>
      </c>
      <c r="H12" s="288">
        <v>0.55000000000000004</v>
      </c>
    </row>
    <row r="13" spans="1:8">
      <c r="A13" s="274" t="s">
        <v>241</v>
      </c>
      <c r="B13" s="275" t="s">
        <v>242</v>
      </c>
      <c r="C13" s="276">
        <v>79</v>
      </c>
      <c r="D13" s="276">
        <v>42</v>
      </c>
      <c r="E13" s="276">
        <v>41</v>
      </c>
      <c r="F13" s="276">
        <v>133</v>
      </c>
      <c r="G13" s="287">
        <v>295</v>
      </c>
      <c r="H13" s="288">
        <v>3.05</v>
      </c>
    </row>
    <row r="14" spans="1:8">
      <c r="A14" s="274" t="s">
        <v>243</v>
      </c>
      <c r="B14" s="275" t="s">
        <v>244</v>
      </c>
      <c r="C14" s="276">
        <v>51</v>
      </c>
      <c r="D14" s="276">
        <v>30</v>
      </c>
      <c r="E14" s="276">
        <v>31</v>
      </c>
      <c r="F14" s="276">
        <v>104</v>
      </c>
      <c r="G14" s="287">
        <v>216</v>
      </c>
      <c r="H14" s="288">
        <v>2.23</v>
      </c>
    </row>
    <row r="15" spans="1:8">
      <c r="A15" s="274" t="s">
        <v>245</v>
      </c>
      <c r="B15" s="275" t="s">
        <v>246</v>
      </c>
      <c r="C15" s="276">
        <v>69</v>
      </c>
      <c r="D15" s="276">
        <v>29</v>
      </c>
      <c r="E15" s="276">
        <v>34</v>
      </c>
      <c r="F15" s="276">
        <v>132</v>
      </c>
      <c r="G15" s="287">
        <v>264</v>
      </c>
      <c r="H15" s="288">
        <v>2.73</v>
      </c>
    </row>
    <row r="16" spans="1:8">
      <c r="A16" s="274" t="s">
        <v>247</v>
      </c>
      <c r="B16" s="275" t="s">
        <v>248</v>
      </c>
      <c r="C16" s="276" t="s">
        <v>111</v>
      </c>
      <c r="D16" s="276">
        <v>9</v>
      </c>
      <c r="E16" s="276">
        <v>9</v>
      </c>
      <c r="F16" s="276">
        <v>6</v>
      </c>
      <c r="G16" s="287">
        <v>24</v>
      </c>
      <c r="H16" s="288">
        <v>0.25</v>
      </c>
    </row>
    <row r="17" spans="1:8">
      <c r="A17" s="274" t="s">
        <v>249</v>
      </c>
      <c r="B17" s="275" t="s">
        <v>250</v>
      </c>
      <c r="C17" s="276">
        <v>2</v>
      </c>
      <c r="D17" s="276">
        <v>1</v>
      </c>
      <c r="E17" s="276">
        <v>1</v>
      </c>
      <c r="F17" s="276">
        <v>5</v>
      </c>
      <c r="G17" s="287">
        <v>9</v>
      </c>
      <c r="H17" s="288">
        <v>0.09</v>
      </c>
    </row>
    <row r="18" spans="1:8">
      <c r="A18" s="274" t="s">
        <v>225</v>
      </c>
      <c r="B18" s="275" t="s">
        <v>226</v>
      </c>
      <c r="C18" s="276">
        <v>1922</v>
      </c>
      <c r="D18" s="276">
        <v>715</v>
      </c>
      <c r="E18" s="276">
        <v>950</v>
      </c>
      <c r="F18" s="276">
        <v>3629</v>
      </c>
      <c r="G18" s="287">
        <v>7216</v>
      </c>
      <c r="H18" s="288">
        <v>74.48</v>
      </c>
    </row>
    <row r="19" spans="1:8">
      <c r="A19" s="274" t="s">
        <v>251</v>
      </c>
      <c r="B19" s="275" t="s">
        <v>252</v>
      </c>
      <c r="C19" s="276">
        <v>2</v>
      </c>
      <c r="D19" s="276" t="s">
        <v>111</v>
      </c>
      <c r="E19" s="276">
        <v>2</v>
      </c>
      <c r="F19" s="276">
        <v>3</v>
      </c>
      <c r="G19" s="287">
        <v>7</v>
      </c>
      <c r="H19" s="288">
        <v>7.0000000000000007E-2</v>
      </c>
    </row>
    <row r="20" spans="1:8" ht="25.5">
      <c r="A20" s="274" t="s">
        <v>253</v>
      </c>
      <c r="B20" s="275" t="s">
        <v>254</v>
      </c>
      <c r="C20" s="276" t="s">
        <v>111</v>
      </c>
      <c r="D20" s="276" t="s">
        <v>111</v>
      </c>
      <c r="E20" s="276" t="s">
        <v>111</v>
      </c>
      <c r="F20" s="276">
        <v>6</v>
      </c>
      <c r="G20" s="287">
        <v>6</v>
      </c>
      <c r="H20" s="288">
        <v>0.06</v>
      </c>
    </row>
    <row r="21" spans="1:8">
      <c r="A21" s="274" t="s">
        <v>255</v>
      </c>
      <c r="B21" s="275" t="s">
        <v>256</v>
      </c>
      <c r="C21" s="276" t="s">
        <v>111</v>
      </c>
      <c r="D21" s="276" t="s">
        <v>111</v>
      </c>
      <c r="E21" s="276" t="s">
        <v>111</v>
      </c>
      <c r="F21" s="276">
        <v>5</v>
      </c>
      <c r="G21" s="287">
        <v>5</v>
      </c>
      <c r="H21" s="288">
        <v>0.05</v>
      </c>
    </row>
    <row r="22" spans="1:8">
      <c r="A22" s="274" t="s">
        <v>227</v>
      </c>
      <c r="B22" s="275" t="s">
        <v>228</v>
      </c>
      <c r="C22" s="276">
        <v>1</v>
      </c>
      <c r="D22" s="276">
        <v>3</v>
      </c>
      <c r="E22" s="276">
        <v>1</v>
      </c>
      <c r="F22" s="276">
        <v>39</v>
      </c>
      <c r="G22" s="287">
        <v>44</v>
      </c>
      <c r="H22" s="288">
        <v>0.45</v>
      </c>
    </row>
    <row r="23" spans="1:8">
      <c r="A23" s="274" t="s">
        <v>229</v>
      </c>
      <c r="B23" s="275" t="s">
        <v>230</v>
      </c>
      <c r="C23" s="276" t="s">
        <v>111</v>
      </c>
      <c r="D23" s="276" t="s">
        <v>111</v>
      </c>
      <c r="E23" s="276" t="s">
        <v>111</v>
      </c>
      <c r="F23" s="276">
        <v>1</v>
      </c>
      <c r="G23" s="287">
        <v>1</v>
      </c>
      <c r="H23" s="288">
        <v>0.01</v>
      </c>
    </row>
    <row r="24" spans="1:8" ht="15.75" thickBot="1">
      <c r="A24" s="274" t="s">
        <v>257</v>
      </c>
      <c r="B24" s="275" t="s">
        <v>258</v>
      </c>
      <c r="C24" s="276">
        <v>24</v>
      </c>
      <c r="D24" s="276">
        <v>8</v>
      </c>
      <c r="E24" s="276">
        <v>12</v>
      </c>
      <c r="F24" s="276">
        <v>53</v>
      </c>
      <c r="G24" s="287">
        <v>97</v>
      </c>
      <c r="H24" s="288">
        <v>1</v>
      </c>
    </row>
    <row r="25" spans="1:8" ht="16.5" thickTop="1" thickBot="1">
      <c r="A25" s="289" t="s">
        <v>144</v>
      </c>
      <c r="B25" s="289"/>
      <c r="C25" s="280">
        <v>2510</v>
      </c>
      <c r="D25" s="280">
        <v>1013</v>
      </c>
      <c r="E25" s="280">
        <v>1269</v>
      </c>
      <c r="F25" s="280">
        <v>4896</v>
      </c>
      <c r="G25" s="290">
        <v>9688</v>
      </c>
      <c r="H25" s="291">
        <v>100</v>
      </c>
    </row>
  </sheetData>
  <pageMargins left="0.7" right="0.7" top="0.75" bottom="0.75" header="0.3" footer="0.3"/>
  <pageSetup paperSize="9" scale="79" fitToHeight="0"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8"/>
  <sheetViews>
    <sheetView showGridLines="0" workbookViewId="0"/>
  </sheetViews>
  <sheetFormatPr baseColWidth="10" defaultColWidth="5.28515625" defaultRowHeight="15"/>
  <cols>
    <col min="1" max="1" width="5.28515625" style="283"/>
    <col min="2" max="2" width="28.7109375" style="283" customWidth="1"/>
    <col min="3" max="6" width="8" style="283" customWidth="1"/>
    <col min="7" max="7" width="10.140625" style="283" customWidth="1"/>
    <col min="8" max="8" width="7.140625" style="283" bestFit="1" customWidth="1"/>
    <col min="9" max="16384" width="5.28515625" style="283"/>
  </cols>
  <sheetData>
    <row r="1" spans="1:8" ht="20.25" thickBot="1">
      <c r="A1" s="133" t="s">
        <v>259</v>
      </c>
      <c r="B1" s="133"/>
      <c r="C1" s="133"/>
      <c r="D1" s="133"/>
      <c r="E1" s="133"/>
      <c r="F1" s="133"/>
      <c r="G1" s="133"/>
      <c r="H1" s="133"/>
    </row>
    <row r="2" spans="1:8" ht="16.5" thickTop="1" thickBot="1"/>
    <row r="3" spans="1:8" ht="26.25">
      <c r="A3" s="272"/>
      <c r="B3" s="272"/>
      <c r="C3" s="273" t="s">
        <v>1</v>
      </c>
      <c r="D3" s="273" t="s">
        <v>2</v>
      </c>
      <c r="E3" s="273" t="s">
        <v>3</v>
      </c>
      <c r="F3" s="273" t="s">
        <v>4</v>
      </c>
      <c r="G3" s="285" t="s">
        <v>5</v>
      </c>
      <c r="H3" s="286" t="s">
        <v>141</v>
      </c>
    </row>
    <row r="4" spans="1:8">
      <c r="A4" s="274" t="s">
        <v>260</v>
      </c>
      <c r="B4" s="275" t="s">
        <v>261</v>
      </c>
      <c r="C4" s="276">
        <v>228</v>
      </c>
      <c r="D4" s="276">
        <v>129</v>
      </c>
      <c r="E4" s="276">
        <v>150</v>
      </c>
      <c r="F4" s="276">
        <v>644</v>
      </c>
      <c r="G4" s="287">
        <v>1151</v>
      </c>
      <c r="H4" s="288">
        <v>64.95</v>
      </c>
    </row>
    <row r="5" spans="1:8">
      <c r="A5" s="274" t="s">
        <v>262</v>
      </c>
      <c r="B5" s="275" t="s">
        <v>263</v>
      </c>
      <c r="C5" s="276">
        <v>79</v>
      </c>
      <c r="D5" s="276">
        <v>40</v>
      </c>
      <c r="E5" s="276">
        <v>47</v>
      </c>
      <c r="F5" s="276">
        <v>142</v>
      </c>
      <c r="G5" s="287">
        <v>308</v>
      </c>
      <c r="H5" s="288">
        <v>17.38</v>
      </c>
    </row>
    <row r="6" spans="1:8">
      <c r="A6" s="274" t="s">
        <v>264</v>
      </c>
      <c r="B6" s="275" t="s">
        <v>265</v>
      </c>
      <c r="C6" s="276" t="s">
        <v>111</v>
      </c>
      <c r="D6" s="276" t="s">
        <v>111</v>
      </c>
      <c r="E6" s="276" t="s">
        <v>111</v>
      </c>
      <c r="F6" s="276">
        <v>5</v>
      </c>
      <c r="G6" s="287">
        <v>5</v>
      </c>
      <c r="H6" s="288">
        <v>0.28000000000000003</v>
      </c>
    </row>
    <row r="7" spans="1:8" ht="15.75" thickBot="1">
      <c r="A7" s="274" t="s">
        <v>266</v>
      </c>
      <c r="B7" s="275" t="s">
        <v>267</v>
      </c>
      <c r="C7" s="276">
        <v>43</v>
      </c>
      <c r="D7" s="276">
        <v>19</v>
      </c>
      <c r="E7" s="276">
        <v>26</v>
      </c>
      <c r="F7" s="276">
        <v>220</v>
      </c>
      <c r="G7" s="287">
        <v>308</v>
      </c>
      <c r="H7" s="288">
        <v>17.38</v>
      </c>
    </row>
    <row r="8" spans="1:8" ht="16.5" thickTop="1" thickBot="1">
      <c r="A8" s="278" t="s">
        <v>146</v>
      </c>
      <c r="B8" s="278"/>
      <c r="C8" s="280">
        <v>350</v>
      </c>
      <c r="D8" s="280">
        <v>188</v>
      </c>
      <c r="E8" s="280">
        <v>223</v>
      </c>
      <c r="F8" s="280">
        <v>1011</v>
      </c>
      <c r="G8" s="290">
        <v>1772</v>
      </c>
      <c r="H8" s="291">
        <v>100</v>
      </c>
    </row>
  </sheetData>
  <pageMargins left="0.7" right="0.7" top="0.75" bottom="0.75" header="0.3" footer="0.3"/>
  <pageSetup paperSize="9" scale="79" fitToHeight="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6"/>
  <sheetViews>
    <sheetView showGridLines="0" workbookViewId="0"/>
  </sheetViews>
  <sheetFormatPr baseColWidth="10" defaultColWidth="5.28515625" defaultRowHeight="15"/>
  <cols>
    <col min="1" max="1" width="5.28515625" style="283"/>
    <col min="2" max="2" width="31.42578125" style="283" customWidth="1"/>
    <col min="3" max="6" width="8.7109375" style="283" customWidth="1"/>
    <col min="7" max="7" width="10.140625" style="283" customWidth="1"/>
    <col min="8" max="8" width="6.7109375" style="283" bestFit="1" customWidth="1"/>
    <col min="9" max="16384" width="5.28515625" style="283"/>
  </cols>
  <sheetData>
    <row r="1" spans="1:8" ht="20.25" thickBot="1">
      <c r="A1" s="133" t="s">
        <v>268</v>
      </c>
      <c r="B1" s="133"/>
      <c r="C1" s="133"/>
      <c r="D1" s="133"/>
      <c r="E1" s="133"/>
      <c r="F1" s="133"/>
      <c r="G1" s="133"/>
      <c r="H1" s="133"/>
    </row>
    <row r="2" spans="1:8" ht="16.5" thickTop="1" thickBot="1"/>
    <row r="3" spans="1:8" ht="26.25">
      <c r="A3" s="272"/>
      <c r="B3" s="272"/>
      <c r="C3" s="273" t="s">
        <v>1</v>
      </c>
      <c r="D3" s="273" t="s">
        <v>2</v>
      </c>
      <c r="E3" s="273" t="s">
        <v>3</v>
      </c>
      <c r="F3" s="273" t="s">
        <v>4</v>
      </c>
      <c r="G3" s="285" t="s">
        <v>5</v>
      </c>
      <c r="H3" s="286" t="s">
        <v>141</v>
      </c>
    </row>
    <row r="4" spans="1:8">
      <c r="A4" s="274" t="s">
        <v>221</v>
      </c>
      <c r="B4" s="275" t="s">
        <v>222</v>
      </c>
      <c r="C4" s="276">
        <v>4</v>
      </c>
      <c r="D4" s="276">
        <v>2</v>
      </c>
      <c r="E4" s="276">
        <v>7</v>
      </c>
      <c r="F4" s="276">
        <v>20</v>
      </c>
      <c r="G4" s="287">
        <v>33</v>
      </c>
      <c r="H4" s="288">
        <v>3.35</v>
      </c>
    </row>
    <row r="5" spans="1:8" ht="15.75" thickBot="1">
      <c r="A5" s="274" t="s">
        <v>225</v>
      </c>
      <c r="B5" s="275" t="s">
        <v>226</v>
      </c>
      <c r="C5" s="276">
        <v>133</v>
      </c>
      <c r="D5" s="276">
        <v>80</v>
      </c>
      <c r="E5" s="276">
        <v>375</v>
      </c>
      <c r="F5" s="276">
        <v>365</v>
      </c>
      <c r="G5" s="287">
        <v>953</v>
      </c>
      <c r="H5" s="288">
        <v>96.65</v>
      </c>
    </row>
    <row r="6" spans="1:8" ht="15" customHeight="1" thickTop="1" thickBot="1">
      <c r="A6" s="289" t="s">
        <v>148</v>
      </c>
      <c r="B6" s="289"/>
      <c r="C6" s="280">
        <v>137</v>
      </c>
      <c r="D6" s="280">
        <v>82</v>
      </c>
      <c r="E6" s="280">
        <v>382</v>
      </c>
      <c r="F6" s="280">
        <v>385</v>
      </c>
      <c r="G6" s="290">
        <v>986</v>
      </c>
      <c r="H6" s="291">
        <v>100</v>
      </c>
    </row>
  </sheetData>
  <pageMargins left="0.7" right="0.7" top="0.75" bottom="0.75" header="0.3" footer="0.3"/>
  <pageSetup paperSize="9" scale="79" fitToHeight="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9"/>
  <sheetViews>
    <sheetView showGridLines="0" workbookViewId="0"/>
  </sheetViews>
  <sheetFormatPr baseColWidth="10" defaultColWidth="5.28515625" defaultRowHeight="15"/>
  <cols>
    <col min="1" max="1" width="5.28515625" style="283"/>
    <col min="2" max="2" width="31.5703125" style="283" customWidth="1"/>
    <col min="3" max="6" width="8.28515625" style="283" customWidth="1"/>
    <col min="7" max="7" width="10.140625" style="283" customWidth="1"/>
    <col min="8" max="8" width="6.7109375" style="283" bestFit="1" customWidth="1"/>
    <col min="9" max="16384" width="5.28515625" style="283"/>
  </cols>
  <sheetData>
    <row r="1" spans="1:8" ht="20.25" thickBot="1">
      <c r="A1" s="133" t="s">
        <v>269</v>
      </c>
      <c r="B1" s="133"/>
      <c r="C1" s="133"/>
      <c r="D1" s="133"/>
      <c r="E1" s="133"/>
      <c r="F1" s="133"/>
      <c r="G1" s="133"/>
      <c r="H1" s="133"/>
    </row>
    <row r="2" spans="1:8" ht="16.5" thickTop="1" thickBot="1"/>
    <row r="3" spans="1:8" ht="30" customHeight="1">
      <c r="A3" s="272"/>
      <c r="B3" s="272"/>
      <c r="C3" s="273" t="s">
        <v>1</v>
      </c>
      <c r="D3" s="273" t="s">
        <v>2</v>
      </c>
      <c r="E3" s="273" t="s">
        <v>3</v>
      </c>
      <c r="F3" s="273" t="s">
        <v>4</v>
      </c>
      <c r="G3" s="285" t="s">
        <v>5</v>
      </c>
      <c r="H3" s="286" t="s">
        <v>141</v>
      </c>
    </row>
    <row r="4" spans="1:8" ht="25.5">
      <c r="A4" s="274" t="s">
        <v>240</v>
      </c>
      <c r="B4" s="275" t="s">
        <v>334</v>
      </c>
      <c r="C4" s="276">
        <v>2</v>
      </c>
      <c r="D4" s="276" t="s">
        <v>111</v>
      </c>
      <c r="E4" s="276">
        <v>4</v>
      </c>
      <c r="F4" s="276">
        <v>2</v>
      </c>
      <c r="G4" s="287">
        <v>8</v>
      </c>
      <c r="H4" s="288">
        <v>0.39</v>
      </c>
    </row>
    <row r="5" spans="1:8">
      <c r="A5" s="274" t="s">
        <v>243</v>
      </c>
      <c r="B5" s="275" t="s">
        <v>244</v>
      </c>
      <c r="C5" s="276">
        <v>12</v>
      </c>
      <c r="D5" s="276">
        <v>6</v>
      </c>
      <c r="E5" s="276">
        <v>24</v>
      </c>
      <c r="F5" s="276">
        <v>27</v>
      </c>
      <c r="G5" s="287">
        <v>69</v>
      </c>
      <c r="H5" s="288">
        <v>3.33</v>
      </c>
    </row>
    <row r="6" spans="1:8" ht="15.75" thickBot="1">
      <c r="A6" s="274" t="s">
        <v>225</v>
      </c>
      <c r="B6" s="275" t="s">
        <v>226</v>
      </c>
      <c r="C6" s="276">
        <v>276</v>
      </c>
      <c r="D6" s="276">
        <v>176</v>
      </c>
      <c r="E6" s="276">
        <v>671</v>
      </c>
      <c r="F6" s="276">
        <v>871</v>
      </c>
      <c r="G6" s="287">
        <v>1994</v>
      </c>
      <c r="H6" s="288">
        <v>96.28</v>
      </c>
    </row>
    <row r="7" spans="1:8" ht="16.5" thickTop="1" thickBot="1">
      <c r="A7" s="289" t="s">
        <v>150</v>
      </c>
      <c r="B7" s="289"/>
      <c r="C7" s="280">
        <v>290</v>
      </c>
      <c r="D7" s="280">
        <v>182</v>
      </c>
      <c r="E7" s="280">
        <v>699</v>
      </c>
      <c r="F7" s="280">
        <v>900</v>
      </c>
      <c r="G7" s="290">
        <v>2071</v>
      </c>
      <c r="H7" s="291">
        <v>100</v>
      </c>
    </row>
    <row r="8" spans="1:8">
      <c r="A8" s="292"/>
      <c r="B8" s="292"/>
    </row>
    <row r="29" spans="14:14">
      <c r="N29" s="293"/>
    </row>
  </sheetData>
  <pageMargins left="0.7" right="0.7" top="0.75" bottom="0.75" header="0.3" footer="0.3"/>
  <pageSetup paperSize="9" scale="79" fitToHeight="0"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7"/>
  <sheetViews>
    <sheetView showGridLines="0" workbookViewId="0">
      <selection activeCell="H11" sqref="H11"/>
    </sheetView>
  </sheetViews>
  <sheetFormatPr baseColWidth="10" defaultRowHeight="15"/>
  <cols>
    <col min="1" max="2" width="2.42578125" style="336" customWidth="1"/>
    <col min="3" max="3" width="43.5703125" style="269" customWidth="1"/>
    <col min="4" max="4" width="7.7109375" style="269" customWidth="1"/>
    <col min="5" max="8" width="7.42578125" style="269" customWidth="1"/>
    <col min="9" max="9" width="6.85546875" style="269" customWidth="1"/>
    <col min="10" max="14" width="4" style="269" bestFit="1" customWidth="1"/>
    <col min="15" max="16384" width="11.42578125" style="269"/>
  </cols>
  <sheetData>
    <row r="1" spans="1:14" ht="20.25" thickBot="1">
      <c r="A1" s="210" t="s">
        <v>270</v>
      </c>
      <c r="B1" s="294"/>
      <c r="C1" s="294"/>
      <c r="D1" s="294"/>
      <c r="E1" s="294"/>
      <c r="F1" s="294"/>
      <c r="G1" s="294"/>
      <c r="H1" s="294"/>
      <c r="I1" s="294"/>
      <c r="J1" s="294"/>
      <c r="K1" s="294"/>
      <c r="L1" s="294"/>
      <c r="M1" s="294"/>
      <c r="N1" s="294"/>
    </row>
    <row r="2" spans="1:14" ht="15.75" thickTop="1">
      <c r="A2" s="296"/>
      <c r="B2" s="297"/>
      <c r="C2" s="298"/>
      <c r="D2" s="295"/>
      <c r="E2" s="295"/>
      <c r="F2" s="295"/>
      <c r="G2" s="295"/>
      <c r="H2" s="295"/>
      <c r="I2" s="295"/>
      <c r="J2" s="295"/>
      <c r="K2" s="295"/>
      <c r="L2" s="295"/>
      <c r="M2" s="295"/>
      <c r="N2" s="296"/>
    </row>
    <row r="3" spans="1:14" ht="95.25" customHeight="1">
      <c r="A3" s="299" t="s">
        <v>38</v>
      </c>
      <c r="B3" s="300"/>
      <c r="C3" s="301"/>
      <c r="D3" s="302" t="s">
        <v>39</v>
      </c>
      <c r="E3" s="302" t="s">
        <v>40</v>
      </c>
      <c r="F3" s="302" t="s">
        <v>41</v>
      </c>
      <c r="G3" s="302" t="s">
        <v>271</v>
      </c>
      <c r="H3" s="302" t="s">
        <v>272</v>
      </c>
      <c r="I3" s="302" t="s">
        <v>273</v>
      </c>
      <c r="J3" s="302" t="s">
        <v>274</v>
      </c>
      <c r="K3" s="302" t="s">
        <v>275</v>
      </c>
      <c r="L3" s="302" t="s">
        <v>276</v>
      </c>
      <c r="M3" s="302" t="s">
        <v>277</v>
      </c>
      <c r="N3" s="302" t="s">
        <v>278</v>
      </c>
    </row>
    <row r="4" spans="1:14" s="309" customFormat="1" ht="12" customHeight="1">
      <c r="A4" s="531">
        <v>1</v>
      </c>
      <c r="B4" s="529" t="s">
        <v>279</v>
      </c>
      <c r="C4" s="303" t="s">
        <v>280</v>
      </c>
      <c r="D4" s="304">
        <v>138</v>
      </c>
      <c r="E4" s="305">
        <v>0.56999999999999995</v>
      </c>
      <c r="F4" s="306">
        <v>45.2</v>
      </c>
      <c r="G4" s="307">
        <v>0.08</v>
      </c>
      <c r="H4" s="307">
        <v>0.10199999999999999</v>
      </c>
      <c r="I4" s="308">
        <v>22</v>
      </c>
      <c r="J4" s="308">
        <v>17</v>
      </c>
      <c r="K4" s="308">
        <v>15</v>
      </c>
      <c r="L4" s="308">
        <v>12</v>
      </c>
      <c r="M4" s="308">
        <v>9</v>
      </c>
      <c r="N4" s="308">
        <v>6</v>
      </c>
    </row>
    <row r="5" spans="1:14" s="309" customFormat="1" ht="12" customHeight="1">
      <c r="A5" s="531"/>
      <c r="B5" s="529"/>
      <c r="C5" s="310" t="s">
        <v>281</v>
      </c>
      <c r="D5" s="311">
        <v>330</v>
      </c>
      <c r="E5" s="312">
        <v>0.6</v>
      </c>
      <c r="F5" s="313">
        <v>44.3</v>
      </c>
      <c r="G5" s="314">
        <v>0.106</v>
      </c>
      <c r="H5" s="314">
        <v>4.8000000000000001E-2</v>
      </c>
      <c r="I5" s="315">
        <v>44</v>
      </c>
      <c r="J5" s="315">
        <v>38</v>
      </c>
      <c r="K5" s="315">
        <v>28</v>
      </c>
      <c r="L5" s="315">
        <v>20</v>
      </c>
      <c r="M5" s="315">
        <v>18</v>
      </c>
      <c r="N5" s="315">
        <v>11</v>
      </c>
    </row>
    <row r="6" spans="1:14" s="309" customFormat="1" ht="12" customHeight="1">
      <c r="A6" s="531"/>
      <c r="B6" s="529"/>
      <c r="C6" s="310" t="s">
        <v>282</v>
      </c>
      <c r="D6" s="311">
        <v>135</v>
      </c>
      <c r="E6" s="312">
        <v>0.61</v>
      </c>
      <c r="F6" s="313">
        <v>45.1</v>
      </c>
      <c r="G6" s="314">
        <v>5.8999999999999997E-2</v>
      </c>
      <c r="H6" s="314">
        <v>0.11799999999999999</v>
      </c>
      <c r="I6" s="315">
        <v>14</v>
      </c>
      <c r="J6" s="315">
        <v>9</v>
      </c>
      <c r="K6" s="315">
        <v>3</v>
      </c>
      <c r="L6" s="315">
        <v>2</v>
      </c>
      <c r="M6" s="315">
        <v>2</v>
      </c>
      <c r="N6" s="315">
        <v>2</v>
      </c>
    </row>
    <row r="7" spans="1:14" s="309" customFormat="1" ht="12" customHeight="1">
      <c r="A7" s="531"/>
      <c r="B7" s="529"/>
      <c r="C7" s="310" t="s">
        <v>283</v>
      </c>
      <c r="D7" s="311">
        <v>594</v>
      </c>
      <c r="E7" s="312">
        <v>0.46</v>
      </c>
      <c r="F7" s="313">
        <v>45.9</v>
      </c>
      <c r="G7" s="314">
        <v>3.9E-2</v>
      </c>
      <c r="H7" s="314">
        <v>6.5000000000000002E-2</v>
      </c>
      <c r="I7" s="315">
        <v>127</v>
      </c>
      <c r="J7" s="315">
        <v>111</v>
      </c>
      <c r="K7" s="315">
        <v>94</v>
      </c>
      <c r="L7" s="315">
        <v>68</v>
      </c>
      <c r="M7" s="315">
        <v>47</v>
      </c>
      <c r="N7" s="315">
        <v>27</v>
      </c>
    </row>
    <row r="8" spans="1:14" s="309" customFormat="1" ht="12" customHeight="1">
      <c r="A8" s="531"/>
      <c r="B8" s="529"/>
      <c r="C8" s="310" t="s">
        <v>284</v>
      </c>
      <c r="D8" s="311">
        <v>536</v>
      </c>
      <c r="E8" s="312">
        <v>0.49</v>
      </c>
      <c r="F8" s="313">
        <v>44</v>
      </c>
      <c r="G8" s="314">
        <v>2.1000000000000001E-2</v>
      </c>
      <c r="H8" s="314">
        <v>0.10299999999999999</v>
      </c>
      <c r="I8" s="315">
        <v>45</v>
      </c>
      <c r="J8" s="315">
        <v>42</v>
      </c>
      <c r="K8" s="315">
        <v>32</v>
      </c>
      <c r="L8" s="315">
        <v>25</v>
      </c>
      <c r="M8" s="315">
        <v>17</v>
      </c>
      <c r="N8" s="315">
        <v>13</v>
      </c>
    </row>
    <row r="9" spans="1:14" s="309" customFormat="1" ht="12" customHeight="1">
      <c r="A9" s="531"/>
      <c r="B9" s="529"/>
      <c r="C9" s="310" t="s">
        <v>285</v>
      </c>
      <c r="D9" s="311">
        <v>1066</v>
      </c>
      <c r="E9" s="312">
        <v>0.83</v>
      </c>
      <c r="F9" s="313">
        <v>44.5</v>
      </c>
      <c r="G9" s="314">
        <v>9.4E-2</v>
      </c>
      <c r="H9" s="314">
        <v>0.104</v>
      </c>
      <c r="I9" s="315">
        <v>115</v>
      </c>
      <c r="J9" s="315">
        <v>96</v>
      </c>
      <c r="K9" s="315">
        <v>78</v>
      </c>
      <c r="L9" s="315">
        <v>58</v>
      </c>
      <c r="M9" s="315">
        <v>42</v>
      </c>
      <c r="N9" s="315">
        <v>31</v>
      </c>
    </row>
    <row r="10" spans="1:14" s="309" customFormat="1" ht="12" customHeight="1">
      <c r="A10" s="531"/>
      <c r="B10" s="529"/>
      <c r="C10" s="310" t="s">
        <v>286</v>
      </c>
      <c r="D10" s="311">
        <v>1176</v>
      </c>
      <c r="E10" s="312">
        <v>0.77</v>
      </c>
      <c r="F10" s="313">
        <v>44.4</v>
      </c>
      <c r="G10" s="314">
        <v>7.6999999999999999E-2</v>
      </c>
      <c r="H10" s="314">
        <v>8.3000000000000004E-2</v>
      </c>
      <c r="I10" s="315">
        <v>134</v>
      </c>
      <c r="J10" s="315">
        <v>116</v>
      </c>
      <c r="K10" s="315">
        <v>97</v>
      </c>
      <c r="L10" s="315">
        <v>75</v>
      </c>
      <c r="M10" s="315">
        <v>54</v>
      </c>
      <c r="N10" s="315">
        <v>30</v>
      </c>
    </row>
    <row r="11" spans="1:14" s="309" customFormat="1" ht="12" customHeight="1">
      <c r="A11" s="531"/>
      <c r="B11" s="529"/>
      <c r="C11" s="310" t="s">
        <v>287</v>
      </c>
      <c r="D11" s="311">
        <v>878</v>
      </c>
      <c r="E11" s="312">
        <v>0.46</v>
      </c>
      <c r="F11" s="313">
        <v>44</v>
      </c>
      <c r="G11" s="314">
        <v>6.6000000000000003E-2</v>
      </c>
      <c r="H11" s="314">
        <v>4.2000000000000003E-2</v>
      </c>
      <c r="I11" s="315">
        <v>103</v>
      </c>
      <c r="J11" s="315">
        <v>88</v>
      </c>
      <c r="K11" s="315">
        <v>73</v>
      </c>
      <c r="L11" s="315">
        <v>57</v>
      </c>
      <c r="M11" s="315">
        <v>34</v>
      </c>
      <c r="N11" s="315">
        <v>23</v>
      </c>
    </row>
    <row r="12" spans="1:14" s="309" customFormat="1" ht="12" customHeight="1">
      <c r="A12" s="531"/>
      <c r="B12" s="529"/>
      <c r="C12" s="310" t="s">
        <v>288</v>
      </c>
      <c r="D12" s="311">
        <v>77</v>
      </c>
      <c r="E12" s="312">
        <v>0.45</v>
      </c>
      <c r="F12" s="313">
        <v>46</v>
      </c>
      <c r="G12" s="314">
        <v>6.5000000000000002E-2</v>
      </c>
      <c r="H12" s="314">
        <v>0.125</v>
      </c>
      <c r="I12" s="315">
        <v>9</v>
      </c>
      <c r="J12" s="315">
        <v>9</v>
      </c>
      <c r="K12" s="315">
        <v>9</v>
      </c>
      <c r="L12" s="315">
        <v>9</v>
      </c>
      <c r="M12" s="315">
        <v>7</v>
      </c>
      <c r="N12" s="315">
        <v>5</v>
      </c>
    </row>
    <row r="13" spans="1:14" s="309" customFormat="1" ht="12" customHeight="1">
      <c r="A13" s="531"/>
      <c r="B13" s="529"/>
      <c r="C13" s="310" t="s">
        <v>289</v>
      </c>
      <c r="D13" s="311">
        <v>389</v>
      </c>
      <c r="E13" s="312">
        <v>0.39</v>
      </c>
      <c r="F13" s="313">
        <v>43.8</v>
      </c>
      <c r="G13" s="314">
        <v>1.4999999999999999E-2</v>
      </c>
      <c r="H13" s="314">
        <v>0.112</v>
      </c>
      <c r="I13" s="315">
        <v>34</v>
      </c>
      <c r="J13" s="315">
        <v>31</v>
      </c>
      <c r="K13" s="315">
        <v>25</v>
      </c>
      <c r="L13" s="315">
        <v>20</v>
      </c>
      <c r="M13" s="315">
        <v>15</v>
      </c>
      <c r="N13" s="315">
        <v>8</v>
      </c>
    </row>
    <row r="14" spans="1:14" s="309" customFormat="1" ht="12" customHeight="1">
      <c r="A14" s="531"/>
      <c r="B14" s="529"/>
      <c r="C14" s="310" t="s">
        <v>290</v>
      </c>
      <c r="D14" s="311">
        <v>74</v>
      </c>
      <c r="E14" s="312">
        <v>0.43</v>
      </c>
      <c r="F14" s="313">
        <v>45.7</v>
      </c>
      <c r="G14" s="314">
        <v>9.5000000000000001E-2</v>
      </c>
      <c r="H14" s="314">
        <v>0.13400000000000001</v>
      </c>
      <c r="I14" s="315">
        <v>12</v>
      </c>
      <c r="J14" s="315">
        <v>12</v>
      </c>
      <c r="K14" s="315">
        <v>12</v>
      </c>
      <c r="L14" s="315">
        <v>10</v>
      </c>
      <c r="M14" s="315">
        <v>5</v>
      </c>
      <c r="N14" s="315">
        <v>4</v>
      </c>
    </row>
    <row r="15" spans="1:14" s="309" customFormat="1" ht="12" customHeight="1">
      <c r="A15" s="532"/>
      <c r="B15" s="533"/>
      <c r="C15" s="316" t="s">
        <v>65</v>
      </c>
      <c r="D15" s="317">
        <v>5393</v>
      </c>
      <c r="E15" s="318">
        <v>0.61</v>
      </c>
      <c r="F15" s="319">
        <v>44.5</v>
      </c>
      <c r="G15" s="320">
        <v>6.6000000000000003E-2</v>
      </c>
      <c r="H15" s="320">
        <v>8.3000000000000004E-2</v>
      </c>
      <c r="I15" s="321">
        <v>659</v>
      </c>
      <c r="J15" s="321">
        <v>569</v>
      </c>
      <c r="K15" s="321">
        <v>466</v>
      </c>
      <c r="L15" s="321">
        <v>356</v>
      </c>
      <c r="M15" s="321">
        <v>250</v>
      </c>
      <c r="N15" s="321">
        <v>160</v>
      </c>
    </row>
    <row r="16" spans="1:14" s="309" customFormat="1" ht="12" customHeight="1">
      <c r="A16" s="534">
        <v>2</v>
      </c>
      <c r="B16" s="528" t="s">
        <v>291</v>
      </c>
      <c r="C16" s="310" t="s">
        <v>292</v>
      </c>
      <c r="D16" s="311">
        <v>79</v>
      </c>
      <c r="E16" s="312">
        <v>0.66</v>
      </c>
      <c r="F16" s="313">
        <v>45.3</v>
      </c>
      <c r="G16" s="314">
        <v>0.19</v>
      </c>
      <c r="H16" s="314">
        <v>6.3E-2</v>
      </c>
      <c r="I16" s="315">
        <v>12</v>
      </c>
      <c r="J16" s="315">
        <v>9</v>
      </c>
      <c r="K16" s="315">
        <v>7</v>
      </c>
      <c r="L16" s="315">
        <v>6</v>
      </c>
      <c r="M16" s="315">
        <v>6</v>
      </c>
      <c r="N16" s="315">
        <v>2</v>
      </c>
    </row>
    <row r="17" spans="1:14" s="309" customFormat="1" ht="12" customHeight="1">
      <c r="A17" s="531"/>
      <c r="B17" s="529"/>
      <c r="C17" s="310" t="s">
        <v>293</v>
      </c>
      <c r="D17" s="311">
        <v>47</v>
      </c>
      <c r="E17" s="312">
        <v>0.62</v>
      </c>
      <c r="F17" s="313">
        <v>44.2</v>
      </c>
      <c r="G17" s="314">
        <v>0.23400000000000001</v>
      </c>
      <c r="H17" s="314">
        <v>0</v>
      </c>
      <c r="I17" s="315">
        <v>3</v>
      </c>
      <c r="J17" s="315">
        <v>2</v>
      </c>
      <c r="K17" s="315">
        <v>1</v>
      </c>
      <c r="L17" s="315">
        <v>1</v>
      </c>
      <c r="M17" s="315">
        <v>0</v>
      </c>
      <c r="N17" s="315">
        <v>0</v>
      </c>
    </row>
    <row r="18" spans="1:14" s="309" customFormat="1" ht="12" customHeight="1">
      <c r="A18" s="531"/>
      <c r="B18" s="529"/>
      <c r="C18" s="310" t="s">
        <v>294</v>
      </c>
      <c r="D18" s="311">
        <v>140</v>
      </c>
      <c r="E18" s="312">
        <v>0.86</v>
      </c>
      <c r="F18" s="313">
        <v>46.5</v>
      </c>
      <c r="G18" s="314">
        <v>0.23599999999999999</v>
      </c>
      <c r="H18" s="314">
        <v>2.8000000000000001E-2</v>
      </c>
      <c r="I18" s="315">
        <v>29</v>
      </c>
      <c r="J18" s="315">
        <v>25</v>
      </c>
      <c r="K18" s="315">
        <v>24</v>
      </c>
      <c r="L18" s="315">
        <v>14</v>
      </c>
      <c r="M18" s="315">
        <v>7</v>
      </c>
      <c r="N18" s="315">
        <v>5</v>
      </c>
    </row>
    <row r="19" spans="1:14" s="309" customFormat="1" ht="12" customHeight="1">
      <c r="A19" s="531"/>
      <c r="B19" s="529"/>
      <c r="C19" s="310" t="s">
        <v>295</v>
      </c>
      <c r="D19" s="311">
        <v>3</v>
      </c>
      <c r="E19" s="312" t="s">
        <v>58</v>
      </c>
      <c r="F19" s="312" t="s">
        <v>58</v>
      </c>
      <c r="G19" s="312" t="s">
        <v>58</v>
      </c>
      <c r="H19" s="312" t="s">
        <v>58</v>
      </c>
      <c r="I19" s="312" t="s">
        <v>58</v>
      </c>
      <c r="J19" s="312" t="s">
        <v>58</v>
      </c>
      <c r="K19" s="312" t="s">
        <v>58</v>
      </c>
      <c r="L19" s="312" t="s">
        <v>58</v>
      </c>
      <c r="M19" s="312" t="s">
        <v>58</v>
      </c>
      <c r="N19" s="312" t="s">
        <v>58</v>
      </c>
    </row>
    <row r="20" spans="1:14" s="309" customFormat="1" ht="12" customHeight="1">
      <c r="A20" s="531"/>
      <c r="B20" s="529"/>
      <c r="C20" s="310" t="s">
        <v>296</v>
      </c>
      <c r="D20" s="311">
        <v>56</v>
      </c>
      <c r="E20" s="312">
        <v>0.14000000000000001</v>
      </c>
      <c r="F20" s="313">
        <v>49.7</v>
      </c>
      <c r="G20" s="314">
        <v>0.28599999999999998</v>
      </c>
      <c r="H20" s="314">
        <v>7.4999999999999997E-2</v>
      </c>
      <c r="I20" s="315">
        <v>8</v>
      </c>
      <c r="J20" s="315">
        <v>7</v>
      </c>
      <c r="K20" s="315">
        <v>7</v>
      </c>
      <c r="L20" s="315">
        <v>5</v>
      </c>
      <c r="M20" s="315">
        <v>1</v>
      </c>
      <c r="N20" s="315">
        <v>1</v>
      </c>
    </row>
    <row r="21" spans="1:14" s="309" customFormat="1" ht="12" customHeight="1">
      <c r="A21" s="531"/>
      <c r="B21" s="529"/>
      <c r="C21" s="310" t="s">
        <v>297</v>
      </c>
      <c r="D21" s="311">
        <v>14</v>
      </c>
      <c r="E21" s="312">
        <v>0.21</v>
      </c>
      <c r="F21" s="313">
        <v>51.1</v>
      </c>
      <c r="G21" s="314">
        <v>7.0999999999999994E-2</v>
      </c>
      <c r="H21" s="314">
        <v>7.6999999999999999E-2</v>
      </c>
      <c r="I21" s="315">
        <v>3</v>
      </c>
      <c r="J21" s="315">
        <v>2</v>
      </c>
      <c r="K21" s="315">
        <v>1</v>
      </c>
      <c r="L21" s="315">
        <v>1</v>
      </c>
      <c r="M21" s="315">
        <v>1</v>
      </c>
      <c r="N21" s="315">
        <v>1</v>
      </c>
    </row>
    <row r="22" spans="1:14" s="309" customFormat="1" ht="12" customHeight="1">
      <c r="A22" s="531"/>
      <c r="B22" s="529"/>
      <c r="C22" s="310" t="s">
        <v>298</v>
      </c>
      <c r="D22" s="311">
        <v>40</v>
      </c>
      <c r="E22" s="312">
        <v>0.05</v>
      </c>
      <c r="F22" s="313">
        <v>48.3</v>
      </c>
      <c r="G22" s="314">
        <v>0.05</v>
      </c>
      <c r="H22" s="314">
        <v>5.2999999999999999E-2</v>
      </c>
      <c r="I22" s="315">
        <v>6</v>
      </c>
      <c r="J22" s="315">
        <v>4</v>
      </c>
      <c r="K22" s="315">
        <v>3</v>
      </c>
      <c r="L22" s="315">
        <v>2</v>
      </c>
      <c r="M22" s="315">
        <v>1</v>
      </c>
      <c r="N22" s="315">
        <v>0</v>
      </c>
    </row>
    <row r="23" spans="1:14" s="309" customFormat="1" ht="12" customHeight="1">
      <c r="A23" s="531"/>
      <c r="B23" s="529"/>
      <c r="C23" s="310" t="s">
        <v>299</v>
      </c>
      <c r="D23" s="311">
        <v>3</v>
      </c>
      <c r="E23" s="312" t="s">
        <v>58</v>
      </c>
      <c r="F23" s="312" t="s">
        <v>58</v>
      </c>
      <c r="G23" s="312" t="s">
        <v>58</v>
      </c>
      <c r="H23" s="312" t="s">
        <v>58</v>
      </c>
      <c r="I23" s="312" t="s">
        <v>58</v>
      </c>
      <c r="J23" s="312" t="s">
        <v>58</v>
      </c>
      <c r="K23" s="312" t="s">
        <v>58</v>
      </c>
      <c r="L23" s="312" t="s">
        <v>58</v>
      </c>
      <c r="M23" s="312" t="s">
        <v>58</v>
      </c>
      <c r="N23" s="312" t="s">
        <v>58</v>
      </c>
    </row>
    <row r="24" spans="1:14" s="309" customFormat="1" ht="12" customHeight="1">
      <c r="A24" s="531"/>
      <c r="B24" s="529"/>
      <c r="C24" s="310" t="s">
        <v>300</v>
      </c>
      <c r="D24" s="311">
        <v>33</v>
      </c>
      <c r="E24" s="312">
        <v>0</v>
      </c>
      <c r="F24" s="313">
        <v>48.8</v>
      </c>
      <c r="G24" s="314">
        <v>9.0999999999999998E-2</v>
      </c>
      <c r="H24" s="314">
        <v>0.13300000000000001</v>
      </c>
      <c r="I24" s="315">
        <v>6</v>
      </c>
      <c r="J24" s="315">
        <v>6</v>
      </c>
      <c r="K24" s="315">
        <v>5</v>
      </c>
      <c r="L24" s="315">
        <v>4</v>
      </c>
      <c r="M24" s="315">
        <v>3</v>
      </c>
      <c r="N24" s="315">
        <v>3</v>
      </c>
    </row>
    <row r="25" spans="1:14" s="309" customFormat="1" ht="12" customHeight="1">
      <c r="A25" s="531"/>
      <c r="B25" s="529"/>
      <c r="C25" s="310" t="s">
        <v>301</v>
      </c>
      <c r="D25" s="311">
        <v>28</v>
      </c>
      <c r="E25" s="312">
        <v>0.04</v>
      </c>
      <c r="F25" s="313">
        <v>46.7</v>
      </c>
      <c r="G25" s="314">
        <v>0.17899999999999999</v>
      </c>
      <c r="H25" s="314">
        <v>4.3999999999999997E-2</v>
      </c>
      <c r="I25" s="315">
        <v>3</v>
      </c>
      <c r="J25" s="315">
        <v>3</v>
      </c>
      <c r="K25" s="315">
        <v>3</v>
      </c>
      <c r="L25" s="315">
        <v>2</v>
      </c>
      <c r="M25" s="315">
        <v>1</v>
      </c>
      <c r="N25" s="315">
        <v>1</v>
      </c>
    </row>
    <row r="26" spans="1:14" s="309" customFormat="1" ht="12" customHeight="1">
      <c r="A26" s="531"/>
      <c r="B26" s="529"/>
      <c r="C26" s="310" t="s">
        <v>302</v>
      </c>
      <c r="D26" s="311">
        <v>2</v>
      </c>
      <c r="E26" s="312" t="s">
        <v>58</v>
      </c>
      <c r="F26" s="312" t="s">
        <v>58</v>
      </c>
      <c r="G26" s="312" t="s">
        <v>58</v>
      </c>
      <c r="H26" s="312" t="s">
        <v>58</v>
      </c>
      <c r="I26" s="312" t="s">
        <v>58</v>
      </c>
      <c r="J26" s="312" t="s">
        <v>58</v>
      </c>
      <c r="K26" s="312" t="s">
        <v>58</v>
      </c>
      <c r="L26" s="312" t="s">
        <v>58</v>
      </c>
      <c r="M26" s="312" t="s">
        <v>58</v>
      </c>
      <c r="N26" s="312" t="s">
        <v>58</v>
      </c>
    </row>
    <row r="27" spans="1:14" s="309" customFormat="1" ht="12" customHeight="1">
      <c r="A27" s="531"/>
      <c r="B27" s="529"/>
      <c r="C27" s="310" t="s">
        <v>303</v>
      </c>
      <c r="D27" s="311">
        <v>20</v>
      </c>
      <c r="E27" s="312">
        <v>0.95</v>
      </c>
      <c r="F27" s="313">
        <v>47.7</v>
      </c>
      <c r="G27" s="314">
        <v>0.1</v>
      </c>
      <c r="H27" s="314">
        <v>0.111</v>
      </c>
      <c r="I27" s="315">
        <v>8</v>
      </c>
      <c r="J27" s="315">
        <v>6</v>
      </c>
      <c r="K27" s="315">
        <v>6</v>
      </c>
      <c r="L27" s="315">
        <v>3</v>
      </c>
      <c r="M27" s="315">
        <v>1</v>
      </c>
      <c r="N27" s="315">
        <v>1</v>
      </c>
    </row>
    <row r="28" spans="1:14" s="309" customFormat="1" ht="12" customHeight="1">
      <c r="A28" s="531"/>
      <c r="B28" s="529"/>
      <c r="C28" s="310" t="s">
        <v>304</v>
      </c>
      <c r="D28" s="311">
        <v>41</v>
      </c>
      <c r="E28" s="312">
        <v>7.0000000000000007E-2</v>
      </c>
      <c r="F28" s="313">
        <v>47.6</v>
      </c>
      <c r="G28" s="314">
        <v>0.122</v>
      </c>
      <c r="H28" s="314">
        <v>5.6000000000000001E-2</v>
      </c>
      <c r="I28" s="315">
        <v>5</v>
      </c>
      <c r="J28" s="315">
        <v>5</v>
      </c>
      <c r="K28" s="315">
        <v>4</v>
      </c>
      <c r="L28" s="315">
        <v>3</v>
      </c>
      <c r="M28" s="315">
        <v>3</v>
      </c>
      <c r="N28" s="315">
        <v>0</v>
      </c>
    </row>
    <row r="29" spans="1:14" s="309" customFormat="1" ht="12" customHeight="1">
      <c r="A29" s="531"/>
      <c r="B29" s="529"/>
      <c r="C29" s="310" t="s">
        <v>305</v>
      </c>
      <c r="D29" s="311">
        <v>77</v>
      </c>
      <c r="E29" s="312">
        <v>0.03</v>
      </c>
      <c r="F29" s="313">
        <v>45.7</v>
      </c>
      <c r="G29" s="314">
        <v>0.104</v>
      </c>
      <c r="H29" s="314">
        <v>0.13</v>
      </c>
      <c r="I29" s="315">
        <v>9</v>
      </c>
      <c r="J29" s="315">
        <v>6</v>
      </c>
      <c r="K29" s="315">
        <v>3</v>
      </c>
      <c r="L29" s="315">
        <v>2</v>
      </c>
      <c r="M29" s="315">
        <v>1</v>
      </c>
      <c r="N29" s="315">
        <v>0</v>
      </c>
    </row>
    <row r="30" spans="1:14" s="309" customFormat="1" ht="12" customHeight="1">
      <c r="A30" s="531"/>
      <c r="B30" s="529"/>
      <c r="C30" s="310" t="s">
        <v>306</v>
      </c>
      <c r="D30" s="311">
        <v>10</v>
      </c>
      <c r="E30" s="312">
        <v>0</v>
      </c>
      <c r="F30" s="313">
        <v>49.2</v>
      </c>
      <c r="G30" s="314">
        <v>0</v>
      </c>
      <c r="H30" s="314">
        <v>0.3</v>
      </c>
      <c r="I30" s="315">
        <v>1</v>
      </c>
      <c r="J30" s="315">
        <v>1</v>
      </c>
      <c r="K30" s="315">
        <v>1</v>
      </c>
      <c r="L30" s="315">
        <v>1</v>
      </c>
      <c r="M30" s="315">
        <v>0</v>
      </c>
      <c r="N30" s="315">
        <v>0</v>
      </c>
    </row>
    <row r="31" spans="1:14" s="309" customFormat="1" ht="12" customHeight="1">
      <c r="A31" s="531"/>
      <c r="B31" s="529"/>
      <c r="C31" s="310" t="s">
        <v>307</v>
      </c>
      <c r="D31" s="311">
        <v>15</v>
      </c>
      <c r="E31" s="312">
        <v>0</v>
      </c>
      <c r="F31" s="313">
        <v>45</v>
      </c>
      <c r="G31" s="314">
        <v>0.13300000000000001</v>
      </c>
      <c r="H31" s="314">
        <v>0</v>
      </c>
      <c r="I31" s="315">
        <v>1</v>
      </c>
      <c r="J31" s="315">
        <v>1</v>
      </c>
      <c r="K31" s="315">
        <v>1</v>
      </c>
      <c r="L31" s="315">
        <v>1</v>
      </c>
      <c r="M31" s="315">
        <v>1</v>
      </c>
      <c r="N31" s="315">
        <v>0</v>
      </c>
    </row>
    <row r="32" spans="1:14" s="309" customFormat="1" ht="12" customHeight="1">
      <c r="A32" s="531"/>
      <c r="B32" s="529"/>
      <c r="C32" s="310" t="s">
        <v>308</v>
      </c>
      <c r="D32" s="311">
        <v>38</v>
      </c>
      <c r="E32" s="312">
        <v>0.08</v>
      </c>
      <c r="F32" s="313">
        <v>46.9</v>
      </c>
      <c r="G32" s="314">
        <v>0.28999999999999998</v>
      </c>
      <c r="H32" s="314">
        <v>0</v>
      </c>
      <c r="I32" s="315">
        <v>7</v>
      </c>
      <c r="J32" s="315">
        <v>4</v>
      </c>
      <c r="K32" s="315">
        <v>4</v>
      </c>
      <c r="L32" s="315">
        <v>2</v>
      </c>
      <c r="M32" s="315">
        <v>0</v>
      </c>
      <c r="N32" s="315">
        <v>0</v>
      </c>
    </row>
    <row r="33" spans="1:14" s="309" customFormat="1" ht="12" customHeight="1">
      <c r="A33" s="531"/>
      <c r="B33" s="529"/>
      <c r="C33" s="310" t="s">
        <v>309</v>
      </c>
      <c r="D33" s="311">
        <v>15</v>
      </c>
      <c r="E33" s="312">
        <v>0</v>
      </c>
      <c r="F33" s="313">
        <v>49.7</v>
      </c>
      <c r="G33" s="314">
        <v>0</v>
      </c>
      <c r="H33" s="314">
        <v>0</v>
      </c>
      <c r="I33" s="315">
        <v>3</v>
      </c>
      <c r="J33" s="315">
        <v>3</v>
      </c>
      <c r="K33" s="315">
        <v>3</v>
      </c>
      <c r="L33" s="315">
        <v>3</v>
      </c>
      <c r="M33" s="315">
        <v>2</v>
      </c>
      <c r="N33" s="315">
        <v>2</v>
      </c>
    </row>
    <row r="34" spans="1:14" s="309" customFormat="1" ht="12" customHeight="1">
      <c r="A34" s="531"/>
      <c r="B34" s="529"/>
      <c r="C34" s="310" t="s">
        <v>310</v>
      </c>
      <c r="D34" s="311">
        <v>406</v>
      </c>
      <c r="E34" s="312">
        <v>0.14000000000000001</v>
      </c>
      <c r="F34" s="313">
        <v>48.9</v>
      </c>
      <c r="G34" s="314">
        <v>5.8999999999999997E-2</v>
      </c>
      <c r="H34" s="314">
        <v>9.4E-2</v>
      </c>
      <c r="I34" s="315">
        <v>80</v>
      </c>
      <c r="J34" s="315">
        <v>57</v>
      </c>
      <c r="K34" s="315">
        <v>40</v>
      </c>
      <c r="L34" s="315">
        <v>32</v>
      </c>
      <c r="M34" s="315">
        <v>18</v>
      </c>
      <c r="N34" s="315">
        <v>13</v>
      </c>
    </row>
    <row r="35" spans="1:14" s="309" customFormat="1" ht="12" customHeight="1">
      <c r="A35" s="532"/>
      <c r="B35" s="533"/>
      <c r="C35" s="316" t="s">
        <v>65</v>
      </c>
      <c r="D35" s="317">
        <v>1067</v>
      </c>
      <c r="E35" s="318">
        <v>0.28000000000000003</v>
      </c>
      <c r="F35" s="319">
        <v>47.6</v>
      </c>
      <c r="G35" s="320">
        <v>0.13</v>
      </c>
      <c r="H35" s="320">
        <v>0.08</v>
      </c>
      <c r="I35" s="321">
        <v>185</v>
      </c>
      <c r="J35" s="321">
        <v>142</v>
      </c>
      <c r="K35" s="321">
        <v>113</v>
      </c>
      <c r="L35" s="321">
        <v>82</v>
      </c>
      <c r="M35" s="321">
        <v>46</v>
      </c>
      <c r="N35" s="321">
        <v>29</v>
      </c>
    </row>
    <row r="36" spans="1:14" s="309" customFormat="1" ht="12" customHeight="1">
      <c r="A36" s="322">
        <v>3</v>
      </c>
      <c r="B36" s="528" t="s">
        <v>311</v>
      </c>
      <c r="C36" s="310" t="s">
        <v>312</v>
      </c>
      <c r="D36" s="311">
        <v>415</v>
      </c>
      <c r="E36" s="312">
        <v>0.71</v>
      </c>
      <c r="F36" s="313">
        <v>48.7</v>
      </c>
      <c r="G36" s="314">
        <v>5.5E-2</v>
      </c>
      <c r="H36" s="314">
        <v>0.107</v>
      </c>
      <c r="I36" s="315">
        <v>77</v>
      </c>
      <c r="J36" s="315">
        <v>64</v>
      </c>
      <c r="K36" s="315">
        <v>51</v>
      </c>
      <c r="L36" s="315">
        <v>37</v>
      </c>
      <c r="M36" s="315">
        <v>26</v>
      </c>
      <c r="N36" s="315">
        <v>17</v>
      </c>
    </row>
    <row r="37" spans="1:14" s="309" customFormat="1" ht="12" customHeight="1">
      <c r="A37" s="323"/>
      <c r="B37" s="529"/>
      <c r="C37" s="310" t="s">
        <v>313</v>
      </c>
      <c r="D37" s="311">
        <v>40</v>
      </c>
      <c r="E37" s="312">
        <v>0.55000000000000004</v>
      </c>
      <c r="F37" s="313">
        <v>46.9</v>
      </c>
      <c r="G37" s="314">
        <v>0.17499999999999999</v>
      </c>
      <c r="H37" s="314">
        <v>0</v>
      </c>
      <c r="I37" s="315">
        <v>5</v>
      </c>
      <c r="J37" s="315">
        <v>4</v>
      </c>
      <c r="K37" s="315">
        <v>2</v>
      </c>
      <c r="L37" s="315">
        <v>1</v>
      </c>
      <c r="M37" s="315">
        <v>1</v>
      </c>
      <c r="N37" s="315">
        <v>1</v>
      </c>
    </row>
    <row r="38" spans="1:14" s="309" customFormat="1" ht="12" customHeight="1">
      <c r="A38" s="323"/>
      <c r="B38" s="529"/>
      <c r="C38" s="310" t="s">
        <v>314</v>
      </c>
      <c r="D38" s="311">
        <v>6</v>
      </c>
      <c r="E38" s="312">
        <v>0.17</v>
      </c>
      <c r="F38" s="313">
        <v>40.299999999999997</v>
      </c>
      <c r="G38" s="314">
        <v>0.5</v>
      </c>
      <c r="H38" s="314">
        <v>0</v>
      </c>
      <c r="I38" s="315">
        <v>0</v>
      </c>
      <c r="J38" s="315">
        <v>0</v>
      </c>
      <c r="K38" s="315">
        <v>0</v>
      </c>
      <c r="L38" s="315">
        <v>0</v>
      </c>
      <c r="M38" s="315">
        <v>0</v>
      </c>
      <c r="N38" s="315">
        <v>0</v>
      </c>
    </row>
    <row r="39" spans="1:14" s="309" customFormat="1" ht="12" customHeight="1">
      <c r="A39" s="323"/>
      <c r="B39" s="529"/>
      <c r="C39" s="310" t="s">
        <v>315</v>
      </c>
      <c r="D39" s="311">
        <v>9</v>
      </c>
      <c r="E39" s="312">
        <v>0.22</v>
      </c>
      <c r="F39" s="313">
        <v>46.7</v>
      </c>
      <c r="G39" s="314">
        <v>0.33300000000000002</v>
      </c>
      <c r="H39" s="314">
        <v>0</v>
      </c>
      <c r="I39" s="315">
        <v>0</v>
      </c>
      <c r="J39" s="315">
        <v>0</v>
      </c>
      <c r="K39" s="315">
        <v>0</v>
      </c>
      <c r="L39" s="315">
        <v>0</v>
      </c>
      <c r="M39" s="315">
        <v>0</v>
      </c>
      <c r="N39" s="315">
        <v>0</v>
      </c>
    </row>
    <row r="40" spans="1:14" s="309" customFormat="1" ht="12" customHeight="1">
      <c r="A40" s="323"/>
      <c r="B40" s="529"/>
      <c r="C40" s="310" t="s">
        <v>316</v>
      </c>
      <c r="D40" s="311">
        <v>2</v>
      </c>
      <c r="E40" s="312" t="s">
        <v>58</v>
      </c>
      <c r="F40" s="312" t="s">
        <v>58</v>
      </c>
      <c r="G40" s="312" t="s">
        <v>58</v>
      </c>
      <c r="H40" s="312" t="s">
        <v>58</v>
      </c>
      <c r="I40" s="312" t="s">
        <v>58</v>
      </c>
      <c r="J40" s="312" t="s">
        <v>58</v>
      </c>
      <c r="K40" s="312" t="s">
        <v>58</v>
      </c>
      <c r="L40" s="312" t="s">
        <v>58</v>
      </c>
      <c r="M40" s="312" t="s">
        <v>58</v>
      </c>
      <c r="N40" s="312" t="s">
        <v>58</v>
      </c>
    </row>
    <row r="41" spans="1:14" s="309" customFormat="1" ht="12" customHeight="1">
      <c r="A41" s="323"/>
      <c r="B41" s="529"/>
      <c r="C41" s="310" t="s">
        <v>317</v>
      </c>
      <c r="D41" s="311">
        <v>65</v>
      </c>
      <c r="E41" s="312">
        <v>0.89</v>
      </c>
      <c r="F41" s="313">
        <v>47</v>
      </c>
      <c r="G41" s="314">
        <v>0.27700000000000002</v>
      </c>
      <c r="H41" s="314">
        <v>6.4000000000000001E-2</v>
      </c>
      <c r="I41" s="315">
        <v>10</v>
      </c>
      <c r="J41" s="315">
        <v>9</v>
      </c>
      <c r="K41" s="315">
        <v>6</v>
      </c>
      <c r="L41" s="315">
        <v>6</v>
      </c>
      <c r="M41" s="315">
        <v>5</v>
      </c>
      <c r="N41" s="315">
        <v>4</v>
      </c>
    </row>
    <row r="42" spans="1:14" s="309" customFormat="1" ht="12" customHeight="1">
      <c r="A42" s="323"/>
      <c r="B42" s="529"/>
      <c r="C42" s="310" t="s">
        <v>318</v>
      </c>
      <c r="D42" s="311">
        <v>17</v>
      </c>
      <c r="E42" s="312">
        <v>0.94</v>
      </c>
      <c r="F42" s="313">
        <v>47.4</v>
      </c>
      <c r="G42" s="314">
        <v>0</v>
      </c>
      <c r="H42" s="314">
        <v>0.11799999999999999</v>
      </c>
      <c r="I42" s="315">
        <v>4</v>
      </c>
      <c r="J42" s="315">
        <v>3</v>
      </c>
      <c r="K42" s="315">
        <v>3</v>
      </c>
      <c r="L42" s="315">
        <v>3</v>
      </c>
      <c r="M42" s="315">
        <v>2</v>
      </c>
      <c r="N42" s="315">
        <v>1</v>
      </c>
    </row>
    <row r="43" spans="1:14" s="309" customFormat="1" ht="12" customHeight="1">
      <c r="A43" s="323"/>
      <c r="B43" s="529"/>
      <c r="C43" s="310" t="s">
        <v>319</v>
      </c>
      <c r="D43" s="311">
        <v>11</v>
      </c>
      <c r="E43" s="312">
        <v>0.09</v>
      </c>
      <c r="F43" s="313">
        <v>53.7</v>
      </c>
      <c r="G43" s="314">
        <v>0</v>
      </c>
      <c r="H43" s="314">
        <v>0</v>
      </c>
      <c r="I43" s="315">
        <v>3</v>
      </c>
      <c r="J43" s="315">
        <v>3</v>
      </c>
      <c r="K43" s="315">
        <v>3</v>
      </c>
      <c r="L43" s="315">
        <v>1</v>
      </c>
      <c r="M43" s="315">
        <v>1</v>
      </c>
      <c r="N43" s="315">
        <v>0</v>
      </c>
    </row>
    <row r="44" spans="1:14" s="309" customFormat="1" ht="12" customHeight="1">
      <c r="A44" s="324"/>
      <c r="B44" s="533"/>
      <c r="C44" s="316" t="s">
        <v>65</v>
      </c>
      <c r="D44" s="317">
        <v>565</v>
      </c>
      <c r="E44" s="318">
        <v>0.7</v>
      </c>
      <c r="F44" s="319">
        <v>48.3</v>
      </c>
      <c r="G44" s="320">
        <v>9.7000000000000003E-2</v>
      </c>
      <c r="H44" s="320">
        <v>9.1999999999999998E-2</v>
      </c>
      <c r="I44" s="321">
        <v>100</v>
      </c>
      <c r="J44" s="321">
        <v>83</v>
      </c>
      <c r="K44" s="321">
        <v>65</v>
      </c>
      <c r="L44" s="321">
        <v>48</v>
      </c>
      <c r="M44" s="321">
        <v>35</v>
      </c>
      <c r="N44" s="321">
        <v>23</v>
      </c>
    </row>
    <row r="45" spans="1:14" s="309" customFormat="1" ht="21" customHeight="1">
      <c r="A45" s="325">
        <v>4</v>
      </c>
      <c r="B45" s="528"/>
      <c r="C45" s="310" t="s">
        <v>320</v>
      </c>
      <c r="D45" s="311">
        <v>189</v>
      </c>
      <c r="E45" s="312">
        <v>0.59</v>
      </c>
      <c r="F45" s="326">
        <v>44.7</v>
      </c>
      <c r="G45" s="327">
        <v>0.02</v>
      </c>
      <c r="H45" s="327">
        <v>0</v>
      </c>
      <c r="I45" s="311">
        <v>17</v>
      </c>
      <c r="J45" s="311">
        <v>10</v>
      </c>
      <c r="K45" s="311">
        <v>6</v>
      </c>
      <c r="L45" s="311">
        <v>2</v>
      </c>
      <c r="M45" s="311">
        <v>2</v>
      </c>
      <c r="N45" s="311">
        <v>2</v>
      </c>
    </row>
    <row r="46" spans="1:14" s="309" customFormat="1" ht="12" customHeight="1">
      <c r="A46" s="328"/>
      <c r="B46" s="529"/>
      <c r="C46" s="310" t="s">
        <v>321</v>
      </c>
      <c r="D46" s="311">
        <v>2</v>
      </c>
      <c r="E46" s="312" t="s">
        <v>58</v>
      </c>
      <c r="F46" s="312" t="s">
        <v>58</v>
      </c>
      <c r="G46" s="312" t="s">
        <v>58</v>
      </c>
      <c r="H46" s="312" t="s">
        <v>58</v>
      </c>
      <c r="I46" s="312" t="s">
        <v>58</v>
      </c>
      <c r="J46" s="312" t="s">
        <v>58</v>
      </c>
      <c r="K46" s="312" t="s">
        <v>58</v>
      </c>
      <c r="L46" s="312" t="s">
        <v>58</v>
      </c>
      <c r="M46" s="312" t="s">
        <v>58</v>
      </c>
      <c r="N46" s="312" t="s">
        <v>58</v>
      </c>
    </row>
    <row r="47" spans="1:14" s="309" customFormat="1" ht="12" customHeight="1" thickBot="1">
      <c r="A47" s="324"/>
      <c r="B47" s="530"/>
      <c r="C47" s="360" t="s">
        <v>335</v>
      </c>
      <c r="D47" s="317">
        <v>191</v>
      </c>
      <c r="E47" s="318">
        <v>0.59</v>
      </c>
      <c r="F47" s="319">
        <v>44.7</v>
      </c>
      <c r="G47" s="320">
        <v>2.1000000000000001E-2</v>
      </c>
      <c r="H47" s="320">
        <v>0</v>
      </c>
      <c r="I47" s="321">
        <v>17</v>
      </c>
      <c r="J47" s="321">
        <v>10</v>
      </c>
      <c r="K47" s="321">
        <v>6</v>
      </c>
      <c r="L47" s="321">
        <v>2</v>
      </c>
      <c r="M47" s="321">
        <v>2</v>
      </c>
      <c r="N47" s="321">
        <v>2</v>
      </c>
    </row>
    <row r="48" spans="1:14" s="309" customFormat="1" ht="30" customHeight="1" thickTop="1">
      <c r="A48" s="330" t="s">
        <v>322</v>
      </c>
      <c r="B48" s="330"/>
      <c r="C48" s="330"/>
      <c r="D48" s="331">
        <v>7216</v>
      </c>
      <c r="E48" s="332">
        <v>0.56999999999999995</v>
      </c>
      <c r="F48" s="333">
        <v>45.3</v>
      </c>
      <c r="G48" s="334">
        <v>7.6999999999999999E-2</v>
      </c>
      <c r="H48" s="334">
        <v>8.1000000000000003E-2</v>
      </c>
      <c r="I48" s="331">
        <v>961</v>
      </c>
      <c r="J48" s="331">
        <v>804</v>
      </c>
      <c r="K48" s="331">
        <v>650</v>
      </c>
      <c r="L48" s="331">
        <v>488</v>
      </c>
      <c r="M48" s="331">
        <v>333</v>
      </c>
      <c r="N48" s="331">
        <v>214</v>
      </c>
    </row>
    <row r="49" spans="1:2" s="309" customFormat="1" ht="12.75">
      <c r="A49" s="335"/>
      <c r="B49" s="335"/>
    </row>
    <row r="50" spans="1:2" s="309" customFormat="1" ht="12.75">
      <c r="A50" s="335"/>
      <c r="B50" s="335"/>
    </row>
    <row r="51" spans="1:2" s="309" customFormat="1" ht="12.75">
      <c r="A51" s="335"/>
      <c r="B51" s="335"/>
    </row>
    <row r="52" spans="1:2" s="309" customFormat="1" ht="15" customHeight="1">
      <c r="A52" s="335"/>
      <c r="B52" s="335"/>
    </row>
    <row r="53" spans="1:2" s="309" customFormat="1" ht="12.75">
      <c r="A53" s="335"/>
      <c r="B53" s="335"/>
    </row>
    <row r="64" spans="1:2" ht="15" customHeight="1"/>
    <row r="84" ht="15" customHeight="1"/>
    <row r="93" ht="15" customHeight="1"/>
    <row r="97" ht="15" customHeight="1"/>
  </sheetData>
  <mergeCells count="6">
    <mergeCell ref="B45:B47"/>
    <mergeCell ref="A4:A15"/>
    <mergeCell ref="B4:B15"/>
    <mergeCell ref="A16:A35"/>
    <mergeCell ref="B16:B35"/>
    <mergeCell ref="B36:B44"/>
  </mergeCell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7"/>
  <sheetViews>
    <sheetView showGridLines="0" workbookViewId="0">
      <selection activeCell="K12" sqref="K12"/>
    </sheetView>
  </sheetViews>
  <sheetFormatPr baseColWidth="10" defaultColWidth="9.140625" defaultRowHeight="15"/>
  <cols>
    <col min="1" max="1" width="2.7109375" style="269" customWidth="1"/>
    <col min="2" max="2" width="6" style="337" customWidth="1"/>
    <col min="3" max="3" width="37.7109375" style="269" customWidth="1"/>
    <col min="4" max="4" width="7.7109375" style="269" customWidth="1"/>
    <col min="5" max="5" width="8" style="269" customWidth="1"/>
    <col min="6" max="6" width="7.42578125" style="269" customWidth="1"/>
    <col min="7" max="12" width="5.140625" style="269" customWidth="1"/>
    <col min="13" max="16384" width="9.140625" style="269"/>
  </cols>
  <sheetData>
    <row r="1" spans="1:14" ht="20.25" thickBot="1">
      <c r="A1" s="133" t="s">
        <v>323</v>
      </c>
      <c r="B1" s="133"/>
      <c r="C1" s="133"/>
      <c r="D1" s="133"/>
      <c r="E1" s="133"/>
      <c r="F1" s="133"/>
      <c r="G1" s="133"/>
      <c r="H1" s="133"/>
      <c r="I1" s="133"/>
      <c r="J1" s="133"/>
      <c r="K1" s="133"/>
      <c r="L1" s="133"/>
      <c r="M1" s="133"/>
      <c r="N1" s="133"/>
    </row>
    <row r="2" spans="1:14" ht="15.75" thickTop="1"/>
    <row r="3" spans="1:14" ht="56.25" customHeight="1">
      <c r="A3" s="338"/>
      <c r="B3" s="339"/>
      <c r="C3" s="340"/>
      <c r="D3" s="341" t="s">
        <v>39</v>
      </c>
      <c r="E3" s="341" t="s">
        <v>40</v>
      </c>
      <c r="F3" s="341" t="s">
        <v>41</v>
      </c>
      <c r="G3" s="341" t="s">
        <v>324</v>
      </c>
      <c r="H3" s="341" t="s">
        <v>325</v>
      </c>
      <c r="I3" s="341" t="s">
        <v>326</v>
      </c>
      <c r="J3" s="341" t="s">
        <v>327</v>
      </c>
      <c r="K3" s="341" t="s">
        <v>328</v>
      </c>
      <c r="L3" s="341" t="s">
        <v>329</v>
      </c>
    </row>
    <row r="4" spans="1:14" s="309" customFormat="1" ht="12.75" customHeight="1">
      <c r="A4" s="361">
        <v>1</v>
      </c>
      <c r="B4" s="535" t="s">
        <v>279</v>
      </c>
      <c r="C4" s="342" t="s">
        <v>280</v>
      </c>
      <c r="D4" s="343">
        <v>40</v>
      </c>
      <c r="E4" s="344">
        <v>0.6</v>
      </c>
      <c r="F4" s="345">
        <v>44.8</v>
      </c>
      <c r="G4" s="346">
        <v>5</v>
      </c>
      <c r="H4" s="346">
        <v>4</v>
      </c>
      <c r="I4" s="346">
        <v>4</v>
      </c>
      <c r="J4" s="346">
        <v>3</v>
      </c>
      <c r="K4" s="346">
        <v>2</v>
      </c>
      <c r="L4" s="346">
        <v>1</v>
      </c>
    </row>
    <row r="5" spans="1:14" s="309" customFormat="1" ht="12.75">
      <c r="A5" s="361"/>
      <c r="B5" s="535"/>
      <c r="C5" s="347" t="s">
        <v>281</v>
      </c>
      <c r="D5" s="276">
        <v>103</v>
      </c>
      <c r="E5" s="348">
        <v>0.71</v>
      </c>
      <c r="F5" s="349">
        <v>46.4</v>
      </c>
      <c r="G5" s="350">
        <v>25</v>
      </c>
      <c r="H5" s="350">
        <v>21</v>
      </c>
      <c r="I5" s="350">
        <v>17</v>
      </c>
      <c r="J5" s="350">
        <v>11</v>
      </c>
      <c r="K5" s="350">
        <v>9</v>
      </c>
      <c r="L5" s="350">
        <v>3</v>
      </c>
    </row>
    <row r="6" spans="1:14" s="309" customFormat="1" ht="12.75">
      <c r="A6" s="361"/>
      <c r="B6" s="535"/>
      <c r="C6" s="347" t="s">
        <v>282</v>
      </c>
      <c r="D6" s="276">
        <v>39</v>
      </c>
      <c r="E6" s="348">
        <v>0.56000000000000005</v>
      </c>
      <c r="F6" s="349">
        <v>48.4</v>
      </c>
      <c r="G6" s="350">
        <v>8</v>
      </c>
      <c r="H6" s="350">
        <v>5</v>
      </c>
      <c r="I6" s="350">
        <v>3</v>
      </c>
      <c r="J6" s="350">
        <v>1</v>
      </c>
      <c r="K6" s="350">
        <v>1</v>
      </c>
      <c r="L6" s="350">
        <v>1</v>
      </c>
    </row>
    <row r="7" spans="1:14" s="309" customFormat="1" ht="12.75">
      <c r="A7" s="361"/>
      <c r="B7" s="535"/>
      <c r="C7" s="347" t="s">
        <v>283</v>
      </c>
      <c r="D7" s="276">
        <v>161</v>
      </c>
      <c r="E7" s="348">
        <v>0.44</v>
      </c>
      <c r="F7" s="349">
        <v>45.6</v>
      </c>
      <c r="G7" s="350">
        <v>31</v>
      </c>
      <c r="H7" s="350">
        <v>23</v>
      </c>
      <c r="I7" s="350">
        <v>17</v>
      </c>
      <c r="J7" s="350">
        <v>12</v>
      </c>
      <c r="K7" s="350">
        <v>8</v>
      </c>
      <c r="L7" s="350">
        <v>4</v>
      </c>
    </row>
    <row r="8" spans="1:14" s="309" customFormat="1" ht="12.75">
      <c r="A8" s="361"/>
      <c r="B8" s="535"/>
      <c r="C8" s="347" t="s">
        <v>284</v>
      </c>
      <c r="D8" s="276">
        <v>157</v>
      </c>
      <c r="E8" s="348">
        <v>0.55000000000000004</v>
      </c>
      <c r="F8" s="349">
        <v>46.9</v>
      </c>
      <c r="G8" s="350">
        <v>30</v>
      </c>
      <c r="H8" s="350">
        <v>27</v>
      </c>
      <c r="I8" s="350">
        <v>22</v>
      </c>
      <c r="J8" s="350">
        <v>20</v>
      </c>
      <c r="K8" s="350">
        <v>15</v>
      </c>
      <c r="L8" s="350">
        <v>7</v>
      </c>
    </row>
    <row r="9" spans="1:14" s="309" customFormat="1" ht="12.75">
      <c r="A9" s="361"/>
      <c r="B9" s="535"/>
      <c r="C9" s="347" t="s">
        <v>285</v>
      </c>
      <c r="D9" s="276">
        <v>347</v>
      </c>
      <c r="E9" s="348">
        <v>0.86</v>
      </c>
      <c r="F9" s="349">
        <v>47.3</v>
      </c>
      <c r="G9" s="350">
        <v>71</v>
      </c>
      <c r="H9" s="350">
        <v>56</v>
      </c>
      <c r="I9" s="350">
        <v>40</v>
      </c>
      <c r="J9" s="350">
        <v>35</v>
      </c>
      <c r="K9" s="350">
        <v>22</v>
      </c>
      <c r="L9" s="350">
        <v>15</v>
      </c>
    </row>
    <row r="10" spans="1:14" s="309" customFormat="1" ht="12.75">
      <c r="A10" s="361"/>
      <c r="B10" s="535"/>
      <c r="C10" s="347" t="s">
        <v>286</v>
      </c>
      <c r="D10" s="276">
        <v>309</v>
      </c>
      <c r="E10" s="348">
        <v>0.87</v>
      </c>
      <c r="F10" s="349">
        <v>45.8</v>
      </c>
      <c r="G10" s="350">
        <v>57</v>
      </c>
      <c r="H10" s="350">
        <v>51</v>
      </c>
      <c r="I10" s="350">
        <v>44</v>
      </c>
      <c r="J10" s="350">
        <v>38</v>
      </c>
      <c r="K10" s="350">
        <v>25</v>
      </c>
      <c r="L10" s="350">
        <v>13</v>
      </c>
    </row>
    <row r="11" spans="1:14" s="309" customFormat="1" ht="12.75">
      <c r="A11" s="361"/>
      <c r="B11" s="535"/>
      <c r="C11" s="347" t="s">
        <v>287</v>
      </c>
      <c r="D11" s="276">
        <v>225</v>
      </c>
      <c r="E11" s="348">
        <v>0.6</v>
      </c>
      <c r="F11" s="349">
        <v>45.2</v>
      </c>
      <c r="G11" s="350">
        <v>45</v>
      </c>
      <c r="H11" s="350">
        <v>42</v>
      </c>
      <c r="I11" s="350">
        <v>30</v>
      </c>
      <c r="J11" s="350">
        <v>22</v>
      </c>
      <c r="K11" s="350">
        <v>14</v>
      </c>
      <c r="L11" s="350">
        <v>6</v>
      </c>
    </row>
    <row r="12" spans="1:14" s="309" customFormat="1" ht="12.75">
      <c r="A12" s="361"/>
      <c r="B12" s="535"/>
      <c r="C12" s="347" t="s">
        <v>288</v>
      </c>
      <c r="D12" s="276">
        <v>30</v>
      </c>
      <c r="E12" s="348">
        <v>0.56999999999999995</v>
      </c>
      <c r="F12" s="349">
        <v>45.1</v>
      </c>
      <c r="G12" s="350">
        <v>5</v>
      </c>
      <c r="H12" s="350">
        <v>5</v>
      </c>
      <c r="I12" s="350">
        <v>4</v>
      </c>
      <c r="J12" s="350">
        <v>4</v>
      </c>
      <c r="K12" s="350">
        <v>4</v>
      </c>
      <c r="L12" s="350">
        <v>2</v>
      </c>
    </row>
    <row r="13" spans="1:14" s="309" customFormat="1" ht="12.75">
      <c r="A13" s="361"/>
      <c r="B13" s="535"/>
      <c r="C13" s="347" t="s">
        <v>289</v>
      </c>
      <c r="D13" s="276">
        <v>105</v>
      </c>
      <c r="E13" s="348">
        <v>0.51</v>
      </c>
      <c r="F13" s="349">
        <v>45.7</v>
      </c>
      <c r="G13" s="350">
        <v>18</v>
      </c>
      <c r="H13" s="350">
        <v>17</v>
      </c>
      <c r="I13" s="350">
        <v>16</v>
      </c>
      <c r="J13" s="350">
        <v>14</v>
      </c>
      <c r="K13" s="350">
        <v>10</v>
      </c>
      <c r="L13" s="350">
        <v>7</v>
      </c>
    </row>
    <row r="14" spans="1:14" s="309" customFormat="1" ht="12.75">
      <c r="A14" s="361"/>
      <c r="B14" s="535"/>
      <c r="C14" s="347" t="s">
        <v>290</v>
      </c>
      <c r="D14" s="276">
        <v>27</v>
      </c>
      <c r="E14" s="348">
        <v>0.67</v>
      </c>
      <c r="F14" s="349">
        <v>47.9</v>
      </c>
      <c r="G14" s="350">
        <v>6</v>
      </c>
      <c r="H14" s="350">
        <v>5</v>
      </c>
      <c r="I14" s="350">
        <v>3</v>
      </c>
      <c r="J14" s="350">
        <v>3</v>
      </c>
      <c r="K14" s="350">
        <v>2</v>
      </c>
      <c r="L14" s="350">
        <v>2</v>
      </c>
    </row>
    <row r="15" spans="1:14" s="309" customFormat="1" ht="12.75">
      <c r="A15" s="362"/>
      <c r="B15" s="536"/>
      <c r="C15" s="351" t="s">
        <v>65</v>
      </c>
      <c r="D15" s="352">
        <v>1543</v>
      </c>
      <c r="E15" s="353">
        <v>0.69</v>
      </c>
      <c r="F15" s="354">
        <v>46.2</v>
      </c>
      <c r="G15" s="355">
        <v>301</v>
      </c>
      <c r="H15" s="355">
        <v>256</v>
      </c>
      <c r="I15" s="355">
        <v>200</v>
      </c>
      <c r="J15" s="355">
        <v>163</v>
      </c>
      <c r="K15" s="355">
        <v>112</v>
      </c>
      <c r="L15" s="355">
        <v>61</v>
      </c>
    </row>
    <row r="16" spans="1:14" s="309" customFormat="1" ht="12.75" customHeight="1">
      <c r="A16" s="363">
        <v>2</v>
      </c>
      <c r="B16" s="537" t="s">
        <v>291</v>
      </c>
      <c r="C16" s="347" t="s">
        <v>292</v>
      </c>
      <c r="D16" s="276">
        <v>46</v>
      </c>
      <c r="E16" s="348">
        <v>0.61</v>
      </c>
      <c r="F16" s="349">
        <v>49.5</v>
      </c>
      <c r="G16" s="350">
        <v>8</v>
      </c>
      <c r="H16" s="350">
        <v>7</v>
      </c>
      <c r="I16" s="350">
        <v>6</v>
      </c>
      <c r="J16" s="350">
        <v>4</v>
      </c>
      <c r="K16" s="350">
        <v>3</v>
      </c>
      <c r="L16" s="350">
        <v>2</v>
      </c>
    </row>
    <row r="17" spans="1:12" s="309" customFormat="1" ht="25.5">
      <c r="A17" s="361"/>
      <c r="B17" s="535"/>
      <c r="C17" s="347" t="s">
        <v>293</v>
      </c>
      <c r="D17" s="276">
        <v>5</v>
      </c>
      <c r="E17" s="348" t="s">
        <v>58</v>
      </c>
      <c r="F17" s="349" t="s">
        <v>58</v>
      </c>
      <c r="G17" s="350" t="s">
        <v>58</v>
      </c>
      <c r="H17" s="350" t="s">
        <v>58</v>
      </c>
      <c r="I17" s="350" t="s">
        <v>58</v>
      </c>
      <c r="J17" s="350" t="s">
        <v>58</v>
      </c>
      <c r="K17" s="350" t="s">
        <v>58</v>
      </c>
      <c r="L17" s="350" t="s">
        <v>58</v>
      </c>
    </row>
    <row r="18" spans="1:12" s="309" customFormat="1" ht="25.5">
      <c r="A18" s="361"/>
      <c r="B18" s="535"/>
      <c r="C18" s="347" t="s">
        <v>294</v>
      </c>
      <c r="D18" s="276">
        <v>24</v>
      </c>
      <c r="E18" s="348">
        <v>0.92</v>
      </c>
      <c r="F18" s="349">
        <v>43</v>
      </c>
      <c r="G18" s="350">
        <v>2</v>
      </c>
      <c r="H18" s="350">
        <v>2</v>
      </c>
      <c r="I18" s="350">
        <v>2</v>
      </c>
      <c r="J18" s="350">
        <v>2</v>
      </c>
      <c r="K18" s="350">
        <v>1</v>
      </c>
      <c r="L18" s="350">
        <v>1</v>
      </c>
    </row>
    <row r="19" spans="1:12" s="309" customFormat="1" ht="12.75">
      <c r="A19" s="361"/>
      <c r="B19" s="535"/>
      <c r="C19" s="347" t="s">
        <v>296</v>
      </c>
      <c r="D19" s="276">
        <v>3</v>
      </c>
      <c r="E19" s="348" t="s">
        <v>58</v>
      </c>
      <c r="F19" s="349" t="s">
        <v>58</v>
      </c>
      <c r="G19" s="350" t="s">
        <v>58</v>
      </c>
      <c r="H19" s="350" t="s">
        <v>58</v>
      </c>
      <c r="I19" s="350" t="s">
        <v>58</v>
      </c>
      <c r="J19" s="350" t="s">
        <v>58</v>
      </c>
      <c r="K19" s="350" t="s">
        <v>58</v>
      </c>
      <c r="L19" s="350" t="s">
        <v>58</v>
      </c>
    </row>
    <row r="20" spans="1:12" s="309" customFormat="1" ht="12.75">
      <c r="A20" s="361"/>
      <c r="B20" s="535"/>
      <c r="C20" s="347" t="s">
        <v>298</v>
      </c>
      <c r="D20" s="276">
        <v>16</v>
      </c>
      <c r="E20" s="348">
        <v>0.06</v>
      </c>
      <c r="F20" s="349">
        <v>48.2</v>
      </c>
      <c r="G20" s="350">
        <v>3</v>
      </c>
      <c r="H20" s="350">
        <v>3</v>
      </c>
      <c r="I20" s="350">
        <v>3</v>
      </c>
      <c r="J20" s="350">
        <v>2</v>
      </c>
      <c r="K20" s="350">
        <v>2</v>
      </c>
      <c r="L20" s="350">
        <v>2</v>
      </c>
    </row>
    <row r="21" spans="1:12" s="309" customFormat="1" ht="12.75">
      <c r="A21" s="361"/>
      <c r="B21" s="535"/>
      <c r="C21" s="347" t="s">
        <v>300</v>
      </c>
      <c r="D21" s="276">
        <v>6</v>
      </c>
      <c r="E21" s="348">
        <v>0</v>
      </c>
      <c r="F21" s="349">
        <v>50.2</v>
      </c>
      <c r="G21" s="350">
        <v>1</v>
      </c>
      <c r="H21" s="350">
        <v>1</v>
      </c>
      <c r="I21" s="350">
        <v>0</v>
      </c>
      <c r="J21" s="350">
        <v>0</v>
      </c>
      <c r="K21" s="350">
        <v>0</v>
      </c>
      <c r="L21" s="350">
        <v>0</v>
      </c>
    </row>
    <row r="22" spans="1:12" s="309" customFormat="1" ht="12.75">
      <c r="A22" s="361"/>
      <c r="B22" s="535"/>
      <c r="C22" s="347" t="s">
        <v>304</v>
      </c>
      <c r="D22" s="276">
        <v>4</v>
      </c>
      <c r="E22" s="348" t="s">
        <v>58</v>
      </c>
      <c r="F22" s="349" t="s">
        <v>58</v>
      </c>
      <c r="G22" s="350" t="s">
        <v>58</v>
      </c>
      <c r="H22" s="350" t="s">
        <v>58</v>
      </c>
      <c r="I22" s="350" t="s">
        <v>58</v>
      </c>
      <c r="J22" s="350" t="s">
        <v>58</v>
      </c>
      <c r="K22" s="350" t="s">
        <v>58</v>
      </c>
      <c r="L22" s="350" t="s">
        <v>58</v>
      </c>
    </row>
    <row r="23" spans="1:12" s="309" customFormat="1" ht="12.75">
      <c r="A23" s="361"/>
      <c r="B23" s="535"/>
      <c r="C23" s="347" t="s">
        <v>305</v>
      </c>
      <c r="D23" s="276">
        <v>5</v>
      </c>
      <c r="E23" s="348" t="s">
        <v>58</v>
      </c>
      <c r="F23" s="349" t="s">
        <v>58</v>
      </c>
      <c r="G23" s="350" t="s">
        <v>58</v>
      </c>
      <c r="H23" s="350" t="s">
        <v>58</v>
      </c>
      <c r="I23" s="350" t="s">
        <v>58</v>
      </c>
      <c r="J23" s="350" t="s">
        <v>58</v>
      </c>
      <c r="K23" s="350" t="s">
        <v>58</v>
      </c>
      <c r="L23" s="350" t="s">
        <v>58</v>
      </c>
    </row>
    <row r="24" spans="1:12" s="309" customFormat="1" ht="12.75">
      <c r="A24" s="361"/>
      <c r="B24" s="535"/>
      <c r="C24" s="347" t="s">
        <v>306</v>
      </c>
      <c r="D24" s="276">
        <v>2</v>
      </c>
      <c r="E24" s="348" t="s">
        <v>58</v>
      </c>
      <c r="F24" s="349" t="s">
        <v>58</v>
      </c>
      <c r="G24" s="350" t="s">
        <v>58</v>
      </c>
      <c r="H24" s="350" t="s">
        <v>58</v>
      </c>
      <c r="I24" s="350" t="s">
        <v>58</v>
      </c>
      <c r="J24" s="350" t="s">
        <v>58</v>
      </c>
      <c r="K24" s="350" t="s">
        <v>58</v>
      </c>
      <c r="L24" s="350" t="s">
        <v>58</v>
      </c>
    </row>
    <row r="25" spans="1:12" s="309" customFormat="1" ht="12.75">
      <c r="A25" s="361"/>
      <c r="B25" s="535"/>
      <c r="C25" s="347" t="s">
        <v>307</v>
      </c>
      <c r="D25" s="276">
        <v>2</v>
      </c>
      <c r="E25" s="348" t="s">
        <v>58</v>
      </c>
      <c r="F25" s="349" t="s">
        <v>58</v>
      </c>
      <c r="G25" s="350" t="s">
        <v>58</v>
      </c>
      <c r="H25" s="350" t="s">
        <v>58</v>
      </c>
      <c r="I25" s="350" t="s">
        <v>58</v>
      </c>
      <c r="J25" s="350" t="s">
        <v>58</v>
      </c>
      <c r="K25" s="350" t="s">
        <v>58</v>
      </c>
      <c r="L25" s="350" t="s">
        <v>58</v>
      </c>
    </row>
    <row r="26" spans="1:12" s="309" customFormat="1" ht="12.75">
      <c r="A26" s="361"/>
      <c r="B26" s="535"/>
      <c r="C26" s="347" t="s">
        <v>308</v>
      </c>
      <c r="D26" s="276">
        <v>2</v>
      </c>
      <c r="E26" s="348" t="s">
        <v>58</v>
      </c>
      <c r="F26" s="349" t="s">
        <v>58</v>
      </c>
      <c r="G26" s="350" t="s">
        <v>58</v>
      </c>
      <c r="H26" s="350" t="s">
        <v>58</v>
      </c>
      <c r="I26" s="350" t="s">
        <v>58</v>
      </c>
      <c r="J26" s="350" t="s">
        <v>58</v>
      </c>
      <c r="K26" s="350" t="s">
        <v>58</v>
      </c>
      <c r="L26" s="350" t="s">
        <v>58</v>
      </c>
    </row>
    <row r="27" spans="1:12" s="309" customFormat="1" ht="12.75">
      <c r="A27" s="361"/>
      <c r="B27" s="535"/>
      <c r="C27" s="347" t="s">
        <v>310</v>
      </c>
      <c r="D27" s="276">
        <v>101</v>
      </c>
      <c r="E27" s="348">
        <v>0.28000000000000003</v>
      </c>
      <c r="F27" s="349">
        <v>50.4</v>
      </c>
      <c r="G27" s="350">
        <v>28</v>
      </c>
      <c r="H27" s="350">
        <v>24</v>
      </c>
      <c r="I27" s="350">
        <v>16</v>
      </c>
      <c r="J27" s="350">
        <v>11</v>
      </c>
      <c r="K27" s="350">
        <v>6</v>
      </c>
      <c r="L27" s="350">
        <v>5</v>
      </c>
    </row>
    <row r="28" spans="1:12" s="309" customFormat="1" ht="12.75">
      <c r="A28" s="362"/>
      <c r="B28" s="536"/>
      <c r="C28" s="351" t="s">
        <v>65</v>
      </c>
      <c r="D28" s="352">
        <v>216</v>
      </c>
      <c r="E28" s="353">
        <v>0.38</v>
      </c>
      <c r="F28" s="354">
        <v>48.9</v>
      </c>
      <c r="G28" s="355">
        <v>46</v>
      </c>
      <c r="H28" s="355">
        <v>39</v>
      </c>
      <c r="I28" s="355">
        <v>29</v>
      </c>
      <c r="J28" s="355">
        <v>21</v>
      </c>
      <c r="K28" s="355">
        <v>14</v>
      </c>
      <c r="L28" s="355">
        <v>11</v>
      </c>
    </row>
    <row r="29" spans="1:12" s="309" customFormat="1" ht="12.75" customHeight="1">
      <c r="A29" s="363">
        <v>3</v>
      </c>
      <c r="B29" s="538" t="s">
        <v>311</v>
      </c>
      <c r="C29" s="347" t="s">
        <v>312</v>
      </c>
      <c r="D29" s="276">
        <v>162</v>
      </c>
      <c r="E29" s="348">
        <v>0.7</v>
      </c>
      <c r="F29" s="349">
        <v>49.6</v>
      </c>
      <c r="G29" s="350">
        <v>43</v>
      </c>
      <c r="H29" s="350">
        <v>38</v>
      </c>
      <c r="I29" s="350">
        <v>31</v>
      </c>
      <c r="J29" s="350">
        <v>24</v>
      </c>
      <c r="K29" s="350">
        <v>15</v>
      </c>
      <c r="L29" s="350">
        <v>8</v>
      </c>
    </row>
    <row r="30" spans="1:12" s="309" customFormat="1" ht="12.75">
      <c r="A30" s="361"/>
      <c r="B30" s="539"/>
      <c r="C30" s="347" t="s">
        <v>313</v>
      </c>
      <c r="D30" s="276">
        <v>4</v>
      </c>
      <c r="E30" s="348" t="s">
        <v>58</v>
      </c>
      <c r="F30" s="349" t="s">
        <v>58</v>
      </c>
      <c r="G30" s="350" t="s">
        <v>58</v>
      </c>
      <c r="H30" s="350" t="s">
        <v>58</v>
      </c>
      <c r="I30" s="350" t="s">
        <v>58</v>
      </c>
      <c r="J30" s="350" t="s">
        <v>58</v>
      </c>
      <c r="K30" s="350" t="s">
        <v>58</v>
      </c>
      <c r="L30" s="350" t="s">
        <v>58</v>
      </c>
    </row>
    <row r="31" spans="1:12" s="309" customFormat="1" ht="12.75">
      <c r="A31" s="361"/>
      <c r="B31" s="539"/>
      <c r="C31" s="347" t="s">
        <v>315</v>
      </c>
      <c r="D31" s="276">
        <v>2</v>
      </c>
      <c r="E31" s="348" t="s">
        <v>58</v>
      </c>
      <c r="F31" s="349" t="s">
        <v>58</v>
      </c>
      <c r="G31" s="350" t="s">
        <v>58</v>
      </c>
      <c r="H31" s="350" t="s">
        <v>58</v>
      </c>
      <c r="I31" s="350" t="s">
        <v>58</v>
      </c>
      <c r="J31" s="350" t="s">
        <v>58</v>
      </c>
      <c r="K31" s="350" t="s">
        <v>58</v>
      </c>
      <c r="L31" s="350" t="s">
        <v>58</v>
      </c>
    </row>
    <row r="32" spans="1:12" s="309" customFormat="1" ht="12.75">
      <c r="A32" s="361"/>
      <c r="B32" s="539"/>
      <c r="C32" s="347" t="s">
        <v>317</v>
      </c>
      <c r="D32" s="276">
        <v>35</v>
      </c>
      <c r="E32" s="348">
        <v>1</v>
      </c>
      <c r="F32" s="349">
        <v>47.6</v>
      </c>
      <c r="G32" s="350">
        <v>8</v>
      </c>
      <c r="H32" s="350">
        <v>6</v>
      </c>
      <c r="I32" s="350">
        <v>5</v>
      </c>
      <c r="J32" s="350">
        <v>3</v>
      </c>
      <c r="K32" s="350">
        <v>3</v>
      </c>
      <c r="L32" s="350">
        <v>1</v>
      </c>
    </row>
    <row r="33" spans="1:12" s="309" customFormat="1" ht="12.75">
      <c r="A33" s="361"/>
      <c r="B33" s="539"/>
      <c r="C33" s="347" t="s">
        <v>318</v>
      </c>
      <c r="D33" s="276">
        <v>13</v>
      </c>
      <c r="E33" s="348">
        <v>0.77</v>
      </c>
      <c r="F33" s="349">
        <v>44.8</v>
      </c>
      <c r="G33" s="350">
        <v>1</v>
      </c>
      <c r="H33" s="350">
        <v>1</v>
      </c>
      <c r="I33" s="350">
        <v>1</v>
      </c>
      <c r="J33" s="350">
        <v>1</v>
      </c>
      <c r="K33" s="350">
        <v>1</v>
      </c>
      <c r="L33" s="350">
        <v>1</v>
      </c>
    </row>
    <row r="34" spans="1:12" s="309" customFormat="1" ht="12.75">
      <c r="A34" s="362"/>
      <c r="B34" s="540"/>
      <c r="C34" s="351" t="s">
        <v>65</v>
      </c>
      <c r="D34" s="352">
        <v>216</v>
      </c>
      <c r="E34" s="353">
        <v>0.75</v>
      </c>
      <c r="F34" s="354">
        <v>49</v>
      </c>
      <c r="G34" s="355">
        <v>54</v>
      </c>
      <c r="H34" s="355">
        <v>46</v>
      </c>
      <c r="I34" s="355">
        <v>38</v>
      </c>
      <c r="J34" s="355">
        <v>29</v>
      </c>
      <c r="K34" s="355">
        <v>20</v>
      </c>
      <c r="L34" s="355">
        <v>10</v>
      </c>
    </row>
    <row r="35" spans="1:12" s="309" customFormat="1" ht="12.75">
      <c r="A35" s="363">
        <v>4</v>
      </c>
      <c r="B35" s="356"/>
      <c r="C35" s="347" t="s">
        <v>330</v>
      </c>
      <c r="D35" s="276">
        <v>19</v>
      </c>
      <c r="E35" s="348">
        <v>0.79</v>
      </c>
      <c r="F35" s="349">
        <v>49.5</v>
      </c>
      <c r="G35" s="350">
        <v>5</v>
      </c>
      <c r="H35" s="350">
        <v>4</v>
      </c>
      <c r="I35" s="350">
        <v>4</v>
      </c>
      <c r="J35" s="350">
        <v>4</v>
      </c>
      <c r="K35" s="350">
        <v>3</v>
      </c>
      <c r="L35" s="350">
        <v>3</v>
      </c>
    </row>
    <row r="36" spans="1:12" s="309" customFormat="1" ht="13.5" thickBot="1">
      <c r="A36" s="364"/>
      <c r="B36" s="357"/>
      <c r="C36" s="351" t="s">
        <v>335</v>
      </c>
      <c r="D36" s="352">
        <v>19</v>
      </c>
      <c r="E36" s="353">
        <v>0.79</v>
      </c>
      <c r="F36" s="354">
        <v>49.5</v>
      </c>
      <c r="G36" s="355">
        <v>5</v>
      </c>
      <c r="H36" s="355">
        <v>4</v>
      </c>
      <c r="I36" s="355">
        <v>4</v>
      </c>
      <c r="J36" s="355">
        <v>4</v>
      </c>
      <c r="K36" s="355">
        <v>3</v>
      </c>
      <c r="L36" s="355">
        <v>3</v>
      </c>
    </row>
    <row r="37" spans="1:12" s="309" customFormat="1" ht="13.5" thickTop="1">
      <c r="A37" s="329" t="s">
        <v>331</v>
      </c>
      <c r="B37" s="358"/>
      <c r="C37" s="330"/>
      <c r="D37" s="331">
        <v>1994</v>
      </c>
      <c r="E37" s="332">
        <v>0.67</v>
      </c>
      <c r="F37" s="333">
        <v>46.9</v>
      </c>
      <c r="G37" s="331">
        <v>406</v>
      </c>
      <c r="H37" s="331">
        <v>345</v>
      </c>
      <c r="I37" s="331">
        <v>271</v>
      </c>
      <c r="J37" s="331">
        <v>217</v>
      </c>
      <c r="K37" s="331">
        <v>149</v>
      </c>
      <c r="L37" s="331">
        <v>85</v>
      </c>
    </row>
  </sheetData>
  <mergeCells count="3">
    <mergeCell ref="B4:B15"/>
    <mergeCell ref="B16:B28"/>
    <mergeCell ref="B29:B34"/>
  </mergeCell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
  <sheetViews>
    <sheetView showGridLines="0" workbookViewId="0">
      <selection activeCell="D15" sqref="D15"/>
    </sheetView>
  </sheetViews>
  <sheetFormatPr baseColWidth="10" defaultRowHeight="15"/>
  <cols>
    <col min="1" max="1" width="42.5703125" style="269" customWidth="1"/>
    <col min="2" max="7" width="15.7109375" style="269" customWidth="1"/>
    <col min="8" max="16384" width="11.42578125" style="269"/>
  </cols>
  <sheetData>
    <row r="1" spans="1:7" ht="20.25" thickBot="1">
      <c r="A1" s="133" t="s">
        <v>404</v>
      </c>
      <c r="B1" s="133"/>
      <c r="C1" s="133"/>
      <c r="D1" s="133"/>
      <c r="E1" s="133"/>
    </row>
    <row r="2" spans="1:7" ht="15.75" thickTop="1"/>
    <row r="3" spans="1:7">
      <c r="A3" s="365"/>
      <c r="B3" s="541" t="s">
        <v>336</v>
      </c>
      <c r="C3" s="541"/>
      <c r="D3" s="541" t="s">
        <v>337</v>
      </c>
      <c r="E3" s="541"/>
      <c r="F3" s="541" t="s">
        <v>338</v>
      </c>
      <c r="G3" s="541"/>
    </row>
    <row r="4" spans="1:7" ht="15.75" thickBot="1">
      <c r="A4" s="365"/>
      <c r="B4" s="366" t="s">
        <v>339</v>
      </c>
      <c r="C4" s="366" t="s">
        <v>141</v>
      </c>
      <c r="D4" s="366" t="s">
        <v>339</v>
      </c>
      <c r="E4" s="366" t="s">
        <v>141</v>
      </c>
      <c r="F4" s="366" t="s">
        <v>339</v>
      </c>
      <c r="G4" s="366" t="s">
        <v>141</v>
      </c>
    </row>
    <row r="5" spans="1:7" ht="15.75" thickBot="1">
      <c r="A5" s="367">
        <v>0</v>
      </c>
      <c r="B5" s="368">
        <v>160</v>
      </c>
      <c r="C5" s="369">
        <v>1</v>
      </c>
      <c r="D5" s="368">
        <v>160</v>
      </c>
      <c r="E5" s="369">
        <v>1</v>
      </c>
      <c r="F5" s="368">
        <v>160</v>
      </c>
      <c r="G5" s="369">
        <v>1</v>
      </c>
    </row>
    <row r="6" spans="1:7" ht="15.75" thickBot="1">
      <c r="A6" s="370">
        <v>1</v>
      </c>
      <c r="B6" s="371">
        <v>12849</v>
      </c>
      <c r="C6" s="372">
        <v>82.5</v>
      </c>
      <c r="D6" s="371">
        <v>13990</v>
      </c>
      <c r="E6" s="372">
        <v>89.8</v>
      </c>
      <c r="F6" s="371">
        <v>14616</v>
      </c>
      <c r="G6" s="372">
        <v>93.9</v>
      </c>
    </row>
    <row r="7" spans="1:7" ht="15.75" thickBot="1">
      <c r="A7" s="370">
        <v>2</v>
      </c>
      <c r="B7" s="371">
        <v>1967</v>
      </c>
      <c r="C7" s="372">
        <v>12.6</v>
      </c>
      <c r="D7" s="371">
        <v>1113</v>
      </c>
      <c r="E7" s="372">
        <v>7.2</v>
      </c>
      <c r="F7" s="373">
        <v>632</v>
      </c>
      <c r="G7" s="372">
        <v>4.0999999999999996</v>
      </c>
    </row>
    <row r="8" spans="1:7" ht="15.75" thickBot="1">
      <c r="A8" s="370">
        <v>3</v>
      </c>
      <c r="B8" s="373">
        <v>452</v>
      </c>
      <c r="C8" s="372">
        <v>2.9</v>
      </c>
      <c r="D8" s="373">
        <v>242</v>
      </c>
      <c r="E8" s="372">
        <v>1.6</v>
      </c>
      <c r="F8" s="373">
        <v>135</v>
      </c>
      <c r="G8" s="372">
        <v>0.9</v>
      </c>
    </row>
    <row r="9" spans="1:7" ht="15.75" thickBot="1">
      <c r="A9" s="370" t="s">
        <v>340</v>
      </c>
      <c r="B9" s="373">
        <v>144</v>
      </c>
      <c r="C9" s="372">
        <v>0.9</v>
      </c>
      <c r="D9" s="373">
        <v>67</v>
      </c>
      <c r="E9" s="372">
        <v>0.4</v>
      </c>
      <c r="F9" s="373">
        <v>29</v>
      </c>
      <c r="G9" s="372">
        <v>0.2</v>
      </c>
    </row>
    <row r="10" spans="1:7">
      <c r="A10" s="374" t="s">
        <v>341</v>
      </c>
      <c r="B10" s="375">
        <v>15572</v>
      </c>
      <c r="C10" s="376">
        <v>100</v>
      </c>
      <c r="D10" s="375">
        <v>15572</v>
      </c>
      <c r="E10" s="376">
        <v>100</v>
      </c>
      <c r="F10" s="375">
        <v>15572</v>
      </c>
      <c r="G10" s="376">
        <v>100</v>
      </c>
    </row>
  </sheetData>
  <mergeCells count="3">
    <mergeCell ref="B3:C3"/>
    <mergeCell ref="D3:E3"/>
    <mergeCell ref="F3:G3"/>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0"/>
  <sheetViews>
    <sheetView showGridLines="0" workbookViewId="0">
      <selection activeCell="F4" sqref="F4"/>
    </sheetView>
  </sheetViews>
  <sheetFormatPr baseColWidth="10" defaultColWidth="9.140625" defaultRowHeight="15"/>
  <cols>
    <col min="1" max="1" width="4.5703125" style="409" customWidth="1"/>
    <col min="2" max="2" width="2.5703125" style="409" customWidth="1"/>
    <col min="3" max="3" width="4.42578125" style="410" customWidth="1"/>
    <col min="4" max="4" width="42.28515625" style="410" customWidth="1"/>
    <col min="5" max="5" width="9.28515625" style="411" customWidth="1"/>
    <col min="6" max="6" width="10" style="412" bestFit="1" customWidth="1"/>
    <col min="7" max="8" width="9.28515625" style="412" customWidth="1"/>
    <col min="9" max="256" width="9.140625" style="381"/>
    <col min="257" max="257" width="4.5703125" style="381" customWidth="1"/>
    <col min="258" max="258" width="2.5703125" style="381" customWidth="1"/>
    <col min="259" max="259" width="4.42578125" style="381" customWidth="1"/>
    <col min="260" max="260" width="42.28515625" style="381" customWidth="1"/>
    <col min="261" max="261" width="9.28515625" style="381" customWidth="1"/>
    <col min="262" max="262" width="10" style="381" bestFit="1" customWidth="1"/>
    <col min="263" max="264" width="9.28515625" style="381" customWidth="1"/>
    <col min="265" max="512" width="9.140625" style="381"/>
    <col min="513" max="513" width="4.5703125" style="381" customWidth="1"/>
    <col min="514" max="514" width="2.5703125" style="381" customWidth="1"/>
    <col min="515" max="515" width="4.42578125" style="381" customWidth="1"/>
    <col min="516" max="516" width="42.28515625" style="381" customWidth="1"/>
    <col min="517" max="517" width="9.28515625" style="381" customWidth="1"/>
    <col min="518" max="518" width="10" style="381" bestFit="1" customWidth="1"/>
    <col min="519" max="520" width="9.28515625" style="381" customWidth="1"/>
    <col min="521" max="768" width="9.140625" style="381"/>
    <col min="769" max="769" width="4.5703125" style="381" customWidth="1"/>
    <col min="770" max="770" width="2.5703125" style="381" customWidth="1"/>
    <col min="771" max="771" width="4.42578125" style="381" customWidth="1"/>
    <col min="772" max="772" width="42.28515625" style="381" customWidth="1"/>
    <col min="773" max="773" width="9.28515625" style="381" customWidth="1"/>
    <col min="774" max="774" width="10" style="381" bestFit="1" customWidth="1"/>
    <col min="775" max="776" width="9.28515625" style="381" customWidth="1"/>
    <col min="777" max="1024" width="9.140625" style="381"/>
    <col min="1025" max="1025" width="4.5703125" style="381" customWidth="1"/>
    <col min="1026" max="1026" width="2.5703125" style="381" customWidth="1"/>
    <col min="1027" max="1027" width="4.42578125" style="381" customWidth="1"/>
    <col min="1028" max="1028" width="42.28515625" style="381" customWidth="1"/>
    <col min="1029" max="1029" width="9.28515625" style="381" customWidth="1"/>
    <col min="1030" max="1030" width="10" style="381" bestFit="1" customWidth="1"/>
    <col min="1031" max="1032" width="9.28515625" style="381" customWidth="1"/>
    <col min="1033" max="1280" width="9.140625" style="381"/>
    <col min="1281" max="1281" width="4.5703125" style="381" customWidth="1"/>
    <col min="1282" max="1282" width="2.5703125" style="381" customWidth="1"/>
    <col min="1283" max="1283" width="4.42578125" style="381" customWidth="1"/>
    <col min="1284" max="1284" width="42.28515625" style="381" customWidth="1"/>
    <col min="1285" max="1285" width="9.28515625" style="381" customWidth="1"/>
    <col min="1286" max="1286" width="10" style="381" bestFit="1" customWidth="1"/>
    <col min="1287" max="1288" width="9.28515625" style="381" customWidth="1"/>
    <col min="1289" max="1536" width="9.140625" style="381"/>
    <col min="1537" max="1537" width="4.5703125" style="381" customWidth="1"/>
    <col min="1538" max="1538" width="2.5703125" style="381" customWidth="1"/>
    <col min="1539" max="1539" width="4.42578125" style="381" customWidth="1"/>
    <col min="1540" max="1540" width="42.28515625" style="381" customWidth="1"/>
    <col min="1541" max="1541" width="9.28515625" style="381" customWidth="1"/>
    <col min="1542" max="1542" width="10" style="381" bestFit="1" customWidth="1"/>
    <col min="1543" max="1544" width="9.28515625" style="381" customWidth="1"/>
    <col min="1545" max="1792" width="9.140625" style="381"/>
    <col min="1793" max="1793" width="4.5703125" style="381" customWidth="1"/>
    <col min="1794" max="1794" width="2.5703125" style="381" customWidth="1"/>
    <col min="1795" max="1795" width="4.42578125" style="381" customWidth="1"/>
    <col min="1796" max="1796" width="42.28515625" style="381" customWidth="1"/>
    <col min="1797" max="1797" width="9.28515625" style="381" customWidth="1"/>
    <col min="1798" max="1798" width="10" style="381" bestFit="1" customWidth="1"/>
    <col min="1799" max="1800" width="9.28515625" style="381" customWidth="1"/>
    <col min="1801" max="2048" width="9.140625" style="381"/>
    <col min="2049" max="2049" width="4.5703125" style="381" customWidth="1"/>
    <col min="2050" max="2050" width="2.5703125" style="381" customWidth="1"/>
    <col min="2051" max="2051" width="4.42578125" style="381" customWidth="1"/>
    <col min="2052" max="2052" width="42.28515625" style="381" customWidth="1"/>
    <col min="2053" max="2053" width="9.28515625" style="381" customWidth="1"/>
    <col min="2054" max="2054" width="10" style="381" bestFit="1" customWidth="1"/>
    <col min="2055" max="2056" width="9.28515625" style="381" customWidth="1"/>
    <col min="2057" max="2304" width="9.140625" style="381"/>
    <col min="2305" max="2305" width="4.5703125" style="381" customWidth="1"/>
    <col min="2306" max="2306" width="2.5703125" style="381" customWidth="1"/>
    <col min="2307" max="2307" width="4.42578125" style="381" customWidth="1"/>
    <col min="2308" max="2308" width="42.28515625" style="381" customWidth="1"/>
    <col min="2309" max="2309" width="9.28515625" style="381" customWidth="1"/>
    <col min="2310" max="2310" width="10" style="381" bestFit="1" customWidth="1"/>
    <col min="2311" max="2312" width="9.28515625" style="381" customWidth="1"/>
    <col min="2313" max="2560" width="9.140625" style="381"/>
    <col min="2561" max="2561" width="4.5703125" style="381" customWidth="1"/>
    <col min="2562" max="2562" width="2.5703125" style="381" customWidth="1"/>
    <col min="2563" max="2563" width="4.42578125" style="381" customWidth="1"/>
    <col min="2564" max="2564" width="42.28515625" style="381" customWidth="1"/>
    <col min="2565" max="2565" width="9.28515625" style="381" customWidth="1"/>
    <col min="2566" max="2566" width="10" style="381" bestFit="1" customWidth="1"/>
    <col min="2567" max="2568" width="9.28515625" style="381" customWidth="1"/>
    <col min="2569" max="2816" width="9.140625" style="381"/>
    <col min="2817" max="2817" width="4.5703125" style="381" customWidth="1"/>
    <col min="2818" max="2818" width="2.5703125" style="381" customWidth="1"/>
    <col min="2819" max="2819" width="4.42578125" style="381" customWidth="1"/>
    <col min="2820" max="2820" width="42.28515625" style="381" customWidth="1"/>
    <col min="2821" max="2821" width="9.28515625" style="381" customWidth="1"/>
    <col min="2822" max="2822" width="10" style="381" bestFit="1" customWidth="1"/>
    <col min="2823" max="2824" width="9.28515625" style="381" customWidth="1"/>
    <col min="2825" max="3072" width="9.140625" style="381"/>
    <col min="3073" max="3073" width="4.5703125" style="381" customWidth="1"/>
    <col min="3074" max="3074" width="2.5703125" style="381" customWidth="1"/>
    <col min="3075" max="3075" width="4.42578125" style="381" customWidth="1"/>
    <col min="3076" max="3076" width="42.28515625" style="381" customWidth="1"/>
    <col min="3077" max="3077" width="9.28515625" style="381" customWidth="1"/>
    <col min="3078" max="3078" width="10" style="381" bestFit="1" customWidth="1"/>
    <col min="3079" max="3080" width="9.28515625" style="381" customWidth="1"/>
    <col min="3081" max="3328" width="9.140625" style="381"/>
    <col min="3329" max="3329" width="4.5703125" style="381" customWidth="1"/>
    <col min="3330" max="3330" width="2.5703125" style="381" customWidth="1"/>
    <col min="3331" max="3331" width="4.42578125" style="381" customWidth="1"/>
    <col min="3332" max="3332" width="42.28515625" style="381" customWidth="1"/>
    <col min="3333" max="3333" width="9.28515625" style="381" customWidth="1"/>
    <col min="3334" max="3334" width="10" style="381" bestFit="1" customWidth="1"/>
    <col min="3335" max="3336" width="9.28515625" style="381" customWidth="1"/>
    <col min="3337" max="3584" width="9.140625" style="381"/>
    <col min="3585" max="3585" width="4.5703125" style="381" customWidth="1"/>
    <col min="3586" max="3586" width="2.5703125" style="381" customWidth="1"/>
    <col min="3587" max="3587" width="4.42578125" style="381" customWidth="1"/>
    <col min="3588" max="3588" width="42.28515625" style="381" customWidth="1"/>
    <col min="3589" max="3589" width="9.28515625" style="381" customWidth="1"/>
    <col min="3590" max="3590" width="10" style="381" bestFit="1" customWidth="1"/>
    <col min="3591" max="3592" width="9.28515625" style="381" customWidth="1"/>
    <col min="3593" max="3840" width="9.140625" style="381"/>
    <col min="3841" max="3841" width="4.5703125" style="381" customWidth="1"/>
    <col min="3842" max="3842" width="2.5703125" style="381" customWidth="1"/>
    <col min="3843" max="3843" width="4.42578125" style="381" customWidth="1"/>
    <col min="3844" max="3844" width="42.28515625" style="381" customWidth="1"/>
    <col min="3845" max="3845" width="9.28515625" style="381" customWidth="1"/>
    <col min="3846" max="3846" width="10" style="381" bestFit="1" customWidth="1"/>
    <col min="3847" max="3848" width="9.28515625" style="381" customWidth="1"/>
    <col min="3849" max="4096" width="9.140625" style="381"/>
    <col min="4097" max="4097" width="4.5703125" style="381" customWidth="1"/>
    <col min="4098" max="4098" width="2.5703125" style="381" customWidth="1"/>
    <col min="4099" max="4099" width="4.42578125" style="381" customWidth="1"/>
    <col min="4100" max="4100" width="42.28515625" style="381" customWidth="1"/>
    <col min="4101" max="4101" width="9.28515625" style="381" customWidth="1"/>
    <col min="4102" max="4102" width="10" style="381" bestFit="1" customWidth="1"/>
    <col min="4103" max="4104" width="9.28515625" style="381" customWidth="1"/>
    <col min="4105" max="4352" width="9.140625" style="381"/>
    <col min="4353" max="4353" width="4.5703125" style="381" customWidth="1"/>
    <col min="4354" max="4354" width="2.5703125" style="381" customWidth="1"/>
    <col min="4355" max="4355" width="4.42578125" style="381" customWidth="1"/>
    <col min="4356" max="4356" width="42.28515625" style="381" customWidth="1"/>
    <col min="4357" max="4357" width="9.28515625" style="381" customWidth="1"/>
    <col min="4358" max="4358" width="10" style="381" bestFit="1" customWidth="1"/>
    <col min="4359" max="4360" width="9.28515625" style="381" customWidth="1"/>
    <col min="4361" max="4608" width="9.140625" style="381"/>
    <col min="4609" max="4609" width="4.5703125" style="381" customWidth="1"/>
    <col min="4610" max="4610" width="2.5703125" style="381" customWidth="1"/>
    <col min="4611" max="4611" width="4.42578125" style="381" customWidth="1"/>
    <col min="4612" max="4612" width="42.28515625" style="381" customWidth="1"/>
    <col min="4613" max="4613" width="9.28515625" style="381" customWidth="1"/>
    <col min="4614" max="4614" width="10" style="381" bestFit="1" customWidth="1"/>
    <col min="4615" max="4616" width="9.28515625" style="381" customWidth="1"/>
    <col min="4617" max="4864" width="9.140625" style="381"/>
    <col min="4865" max="4865" width="4.5703125" style="381" customWidth="1"/>
    <col min="4866" max="4866" width="2.5703125" style="381" customWidth="1"/>
    <col min="4867" max="4867" width="4.42578125" style="381" customWidth="1"/>
    <col min="4868" max="4868" width="42.28515625" style="381" customWidth="1"/>
    <col min="4869" max="4869" width="9.28515625" style="381" customWidth="1"/>
    <col min="4870" max="4870" width="10" style="381" bestFit="1" customWidth="1"/>
    <col min="4871" max="4872" width="9.28515625" style="381" customWidth="1"/>
    <col min="4873" max="5120" width="9.140625" style="381"/>
    <col min="5121" max="5121" width="4.5703125" style="381" customWidth="1"/>
    <col min="5122" max="5122" width="2.5703125" style="381" customWidth="1"/>
    <col min="5123" max="5123" width="4.42578125" style="381" customWidth="1"/>
    <col min="5124" max="5124" width="42.28515625" style="381" customWidth="1"/>
    <col min="5125" max="5125" width="9.28515625" style="381" customWidth="1"/>
    <col min="5126" max="5126" width="10" style="381" bestFit="1" customWidth="1"/>
    <col min="5127" max="5128" width="9.28515625" style="381" customWidth="1"/>
    <col min="5129" max="5376" width="9.140625" style="381"/>
    <col min="5377" max="5377" width="4.5703125" style="381" customWidth="1"/>
    <col min="5378" max="5378" width="2.5703125" style="381" customWidth="1"/>
    <col min="5379" max="5379" width="4.42578125" style="381" customWidth="1"/>
    <col min="5380" max="5380" width="42.28515625" style="381" customWidth="1"/>
    <col min="5381" max="5381" width="9.28515625" style="381" customWidth="1"/>
    <col min="5382" max="5382" width="10" style="381" bestFit="1" customWidth="1"/>
    <col min="5383" max="5384" width="9.28515625" style="381" customWidth="1"/>
    <col min="5385" max="5632" width="9.140625" style="381"/>
    <col min="5633" max="5633" width="4.5703125" style="381" customWidth="1"/>
    <col min="5634" max="5634" width="2.5703125" style="381" customWidth="1"/>
    <col min="5635" max="5635" width="4.42578125" style="381" customWidth="1"/>
    <col min="5636" max="5636" width="42.28515625" style="381" customWidth="1"/>
    <col min="5637" max="5637" width="9.28515625" style="381" customWidth="1"/>
    <col min="5638" max="5638" width="10" style="381" bestFit="1" customWidth="1"/>
    <col min="5639" max="5640" width="9.28515625" style="381" customWidth="1"/>
    <col min="5641" max="5888" width="9.140625" style="381"/>
    <col min="5889" max="5889" width="4.5703125" style="381" customWidth="1"/>
    <col min="5890" max="5890" width="2.5703125" style="381" customWidth="1"/>
    <col min="5891" max="5891" width="4.42578125" style="381" customWidth="1"/>
    <col min="5892" max="5892" width="42.28515625" style="381" customWidth="1"/>
    <col min="5893" max="5893" width="9.28515625" style="381" customWidth="1"/>
    <col min="5894" max="5894" width="10" style="381" bestFit="1" customWidth="1"/>
    <col min="5895" max="5896" width="9.28515625" style="381" customWidth="1"/>
    <col min="5897" max="6144" width="9.140625" style="381"/>
    <col min="6145" max="6145" width="4.5703125" style="381" customWidth="1"/>
    <col min="6146" max="6146" width="2.5703125" style="381" customWidth="1"/>
    <col min="6147" max="6147" width="4.42578125" style="381" customWidth="1"/>
    <col min="6148" max="6148" width="42.28515625" style="381" customWidth="1"/>
    <col min="6149" max="6149" width="9.28515625" style="381" customWidth="1"/>
    <col min="6150" max="6150" width="10" style="381" bestFit="1" customWidth="1"/>
    <col min="6151" max="6152" width="9.28515625" style="381" customWidth="1"/>
    <col min="6153" max="6400" width="9.140625" style="381"/>
    <col min="6401" max="6401" width="4.5703125" style="381" customWidth="1"/>
    <col min="6402" max="6402" width="2.5703125" style="381" customWidth="1"/>
    <col min="6403" max="6403" width="4.42578125" style="381" customWidth="1"/>
    <col min="6404" max="6404" width="42.28515625" style="381" customWidth="1"/>
    <col min="6405" max="6405" width="9.28515625" style="381" customWidth="1"/>
    <col min="6406" max="6406" width="10" style="381" bestFit="1" customWidth="1"/>
    <col min="6407" max="6408" width="9.28515625" style="381" customWidth="1"/>
    <col min="6409" max="6656" width="9.140625" style="381"/>
    <col min="6657" max="6657" width="4.5703125" style="381" customWidth="1"/>
    <col min="6658" max="6658" width="2.5703125" style="381" customWidth="1"/>
    <col min="6659" max="6659" width="4.42578125" style="381" customWidth="1"/>
    <col min="6660" max="6660" width="42.28515625" style="381" customWidth="1"/>
    <col min="6661" max="6661" width="9.28515625" style="381" customWidth="1"/>
    <col min="6662" max="6662" width="10" style="381" bestFit="1" customWidth="1"/>
    <col min="6663" max="6664" width="9.28515625" style="381" customWidth="1"/>
    <col min="6665" max="6912" width="9.140625" style="381"/>
    <col min="6913" max="6913" width="4.5703125" style="381" customWidth="1"/>
    <col min="6914" max="6914" width="2.5703125" style="381" customWidth="1"/>
    <col min="6915" max="6915" width="4.42578125" style="381" customWidth="1"/>
    <col min="6916" max="6916" width="42.28515625" style="381" customWidth="1"/>
    <col min="6917" max="6917" width="9.28515625" style="381" customWidth="1"/>
    <col min="6918" max="6918" width="10" style="381" bestFit="1" customWidth="1"/>
    <col min="6919" max="6920" width="9.28515625" style="381" customWidth="1"/>
    <col min="6921" max="7168" width="9.140625" style="381"/>
    <col min="7169" max="7169" width="4.5703125" style="381" customWidth="1"/>
    <col min="7170" max="7170" width="2.5703125" style="381" customWidth="1"/>
    <col min="7171" max="7171" width="4.42578125" style="381" customWidth="1"/>
    <col min="7172" max="7172" width="42.28515625" style="381" customWidth="1"/>
    <col min="7173" max="7173" width="9.28515625" style="381" customWidth="1"/>
    <col min="7174" max="7174" width="10" style="381" bestFit="1" customWidth="1"/>
    <col min="7175" max="7176" width="9.28515625" style="381" customWidth="1"/>
    <col min="7177" max="7424" width="9.140625" style="381"/>
    <col min="7425" max="7425" width="4.5703125" style="381" customWidth="1"/>
    <col min="7426" max="7426" width="2.5703125" style="381" customWidth="1"/>
    <col min="7427" max="7427" width="4.42578125" style="381" customWidth="1"/>
    <col min="7428" max="7428" width="42.28515625" style="381" customWidth="1"/>
    <col min="7429" max="7429" width="9.28515625" style="381" customWidth="1"/>
    <col min="7430" max="7430" width="10" style="381" bestFit="1" customWidth="1"/>
    <col min="7431" max="7432" width="9.28515625" style="381" customWidth="1"/>
    <col min="7433" max="7680" width="9.140625" style="381"/>
    <col min="7681" max="7681" width="4.5703125" style="381" customWidth="1"/>
    <col min="7682" max="7682" width="2.5703125" style="381" customWidth="1"/>
    <col min="7683" max="7683" width="4.42578125" style="381" customWidth="1"/>
    <col min="7684" max="7684" width="42.28515625" style="381" customWidth="1"/>
    <col min="7685" max="7685" width="9.28515625" style="381" customWidth="1"/>
    <col min="7686" max="7686" width="10" style="381" bestFit="1" customWidth="1"/>
    <col min="7687" max="7688" width="9.28515625" style="381" customWidth="1"/>
    <col min="7689" max="7936" width="9.140625" style="381"/>
    <col min="7937" max="7937" width="4.5703125" style="381" customWidth="1"/>
    <col min="7938" max="7938" width="2.5703125" style="381" customWidth="1"/>
    <col min="7939" max="7939" width="4.42578125" style="381" customWidth="1"/>
    <col min="7940" max="7940" width="42.28515625" style="381" customWidth="1"/>
    <col min="7941" max="7941" width="9.28515625" style="381" customWidth="1"/>
    <col min="7942" max="7942" width="10" style="381" bestFit="1" customWidth="1"/>
    <col min="7943" max="7944" width="9.28515625" style="381" customWidth="1"/>
    <col min="7945" max="8192" width="9.140625" style="381"/>
    <col min="8193" max="8193" width="4.5703125" style="381" customWidth="1"/>
    <col min="8194" max="8194" width="2.5703125" style="381" customWidth="1"/>
    <col min="8195" max="8195" width="4.42578125" style="381" customWidth="1"/>
    <col min="8196" max="8196" width="42.28515625" style="381" customWidth="1"/>
    <col min="8197" max="8197" width="9.28515625" style="381" customWidth="1"/>
    <col min="8198" max="8198" width="10" style="381" bestFit="1" customWidth="1"/>
    <col min="8199" max="8200" width="9.28515625" style="381" customWidth="1"/>
    <col min="8201" max="8448" width="9.140625" style="381"/>
    <col min="8449" max="8449" width="4.5703125" style="381" customWidth="1"/>
    <col min="8450" max="8450" width="2.5703125" style="381" customWidth="1"/>
    <col min="8451" max="8451" width="4.42578125" style="381" customWidth="1"/>
    <col min="8452" max="8452" width="42.28515625" style="381" customWidth="1"/>
    <col min="8453" max="8453" width="9.28515625" style="381" customWidth="1"/>
    <col min="8454" max="8454" width="10" style="381" bestFit="1" customWidth="1"/>
    <col min="8455" max="8456" width="9.28515625" style="381" customWidth="1"/>
    <col min="8457" max="8704" width="9.140625" style="381"/>
    <col min="8705" max="8705" width="4.5703125" style="381" customWidth="1"/>
    <col min="8706" max="8706" width="2.5703125" style="381" customWidth="1"/>
    <col min="8707" max="8707" width="4.42578125" style="381" customWidth="1"/>
    <col min="8708" max="8708" width="42.28515625" style="381" customWidth="1"/>
    <col min="8709" max="8709" width="9.28515625" style="381" customWidth="1"/>
    <col min="8710" max="8710" width="10" style="381" bestFit="1" customWidth="1"/>
    <col min="8711" max="8712" width="9.28515625" style="381" customWidth="1"/>
    <col min="8713" max="8960" width="9.140625" style="381"/>
    <col min="8961" max="8961" width="4.5703125" style="381" customWidth="1"/>
    <col min="8962" max="8962" width="2.5703125" style="381" customWidth="1"/>
    <col min="8963" max="8963" width="4.42578125" style="381" customWidth="1"/>
    <col min="8964" max="8964" width="42.28515625" style="381" customWidth="1"/>
    <col min="8965" max="8965" width="9.28515625" style="381" customWidth="1"/>
    <col min="8966" max="8966" width="10" style="381" bestFit="1" customWidth="1"/>
    <col min="8967" max="8968" width="9.28515625" style="381" customWidth="1"/>
    <col min="8969" max="9216" width="9.140625" style="381"/>
    <col min="9217" max="9217" width="4.5703125" style="381" customWidth="1"/>
    <col min="9218" max="9218" width="2.5703125" style="381" customWidth="1"/>
    <col min="9219" max="9219" width="4.42578125" style="381" customWidth="1"/>
    <col min="9220" max="9220" width="42.28515625" style="381" customWidth="1"/>
    <col min="9221" max="9221" width="9.28515625" style="381" customWidth="1"/>
    <col min="9222" max="9222" width="10" style="381" bestFit="1" customWidth="1"/>
    <col min="9223" max="9224" width="9.28515625" style="381" customWidth="1"/>
    <col min="9225" max="9472" width="9.140625" style="381"/>
    <col min="9473" max="9473" width="4.5703125" style="381" customWidth="1"/>
    <col min="9474" max="9474" width="2.5703125" style="381" customWidth="1"/>
    <col min="9475" max="9475" width="4.42578125" style="381" customWidth="1"/>
    <col min="9476" max="9476" width="42.28515625" style="381" customWidth="1"/>
    <col min="9477" max="9477" width="9.28515625" style="381" customWidth="1"/>
    <col min="9478" max="9478" width="10" style="381" bestFit="1" customWidth="1"/>
    <col min="9479" max="9480" width="9.28515625" style="381" customWidth="1"/>
    <col min="9481" max="9728" width="9.140625" style="381"/>
    <col min="9729" max="9729" width="4.5703125" style="381" customWidth="1"/>
    <col min="9730" max="9730" width="2.5703125" style="381" customWidth="1"/>
    <col min="9731" max="9731" width="4.42578125" style="381" customWidth="1"/>
    <col min="9732" max="9732" width="42.28515625" style="381" customWidth="1"/>
    <col min="9733" max="9733" width="9.28515625" style="381" customWidth="1"/>
    <col min="9734" max="9734" width="10" style="381" bestFit="1" customWidth="1"/>
    <col min="9735" max="9736" width="9.28515625" style="381" customWidth="1"/>
    <col min="9737" max="9984" width="9.140625" style="381"/>
    <col min="9985" max="9985" width="4.5703125" style="381" customWidth="1"/>
    <col min="9986" max="9986" width="2.5703125" style="381" customWidth="1"/>
    <col min="9987" max="9987" width="4.42578125" style="381" customWidth="1"/>
    <col min="9988" max="9988" width="42.28515625" style="381" customWidth="1"/>
    <col min="9989" max="9989" width="9.28515625" style="381" customWidth="1"/>
    <col min="9990" max="9990" width="10" style="381" bestFit="1" customWidth="1"/>
    <col min="9991" max="9992" width="9.28515625" style="381" customWidth="1"/>
    <col min="9993" max="10240" width="9.140625" style="381"/>
    <col min="10241" max="10241" width="4.5703125" style="381" customWidth="1"/>
    <col min="10242" max="10242" width="2.5703125" style="381" customWidth="1"/>
    <col min="10243" max="10243" width="4.42578125" style="381" customWidth="1"/>
    <col min="10244" max="10244" width="42.28515625" style="381" customWidth="1"/>
    <col min="10245" max="10245" width="9.28515625" style="381" customWidth="1"/>
    <col min="10246" max="10246" width="10" style="381" bestFit="1" customWidth="1"/>
    <col min="10247" max="10248" width="9.28515625" style="381" customWidth="1"/>
    <col min="10249" max="10496" width="9.140625" style="381"/>
    <col min="10497" max="10497" width="4.5703125" style="381" customWidth="1"/>
    <col min="10498" max="10498" width="2.5703125" style="381" customWidth="1"/>
    <col min="10499" max="10499" width="4.42578125" style="381" customWidth="1"/>
    <col min="10500" max="10500" width="42.28515625" style="381" customWidth="1"/>
    <col min="10501" max="10501" width="9.28515625" style="381" customWidth="1"/>
    <col min="10502" max="10502" width="10" style="381" bestFit="1" customWidth="1"/>
    <col min="10503" max="10504" width="9.28515625" style="381" customWidth="1"/>
    <col min="10505" max="10752" width="9.140625" style="381"/>
    <col min="10753" max="10753" width="4.5703125" style="381" customWidth="1"/>
    <col min="10754" max="10754" width="2.5703125" style="381" customWidth="1"/>
    <col min="10755" max="10755" width="4.42578125" style="381" customWidth="1"/>
    <col min="10756" max="10756" width="42.28515625" style="381" customWidth="1"/>
    <col min="10757" max="10757" width="9.28515625" style="381" customWidth="1"/>
    <col min="10758" max="10758" width="10" style="381" bestFit="1" customWidth="1"/>
    <col min="10759" max="10760" width="9.28515625" style="381" customWidth="1"/>
    <col min="10761" max="11008" width="9.140625" style="381"/>
    <col min="11009" max="11009" width="4.5703125" style="381" customWidth="1"/>
    <col min="11010" max="11010" width="2.5703125" style="381" customWidth="1"/>
    <col min="11011" max="11011" width="4.42578125" style="381" customWidth="1"/>
    <col min="11012" max="11012" width="42.28515625" style="381" customWidth="1"/>
    <col min="11013" max="11013" width="9.28515625" style="381" customWidth="1"/>
    <col min="11014" max="11014" width="10" style="381" bestFit="1" customWidth="1"/>
    <col min="11015" max="11016" width="9.28515625" style="381" customWidth="1"/>
    <col min="11017" max="11264" width="9.140625" style="381"/>
    <col min="11265" max="11265" width="4.5703125" style="381" customWidth="1"/>
    <col min="11266" max="11266" width="2.5703125" style="381" customWidth="1"/>
    <col min="11267" max="11267" width="4.42578125" style="381" customWidth="1"/>
    <col min="11268" max="11268" width="42.28515625" style="381" customWidth="1"/>
    <col min="11269" max="11269" width="9.28515625" style="381" customWidth="1"/>
    <col min="11270" max="11270" width="10" style="381" bestFit="1" customWidth="1"/>
    <col min="11271" max="11272" width="9.28515625" style="381" customWidth="1"/>
    <col min="11273" max="11520" width="9.140625" style="381"/>
    <col min="11521" max="11521" width="4.5703125" style="381" customWidth="1"/>
    <col min="11522" max="11522" width="2.5703125" style="381" customWidth="1"/>
    <col min="11523" max="11523" width="4.42578125" style="381" customWidth="1"/>
    <col min="11524" max="11524" width="42.28515625" style="381" customWidth="1"/>
    <col min="11525" max="11525" width="9.28515625" style="381" customWidth="1"/>
    <col min="11526" max="11526" width="10" style="381" bestFit="1" customWidth="1"/>
    <col min="11527" max="11528" width="9.28515625" style="381" customWidth="1"/>
    <col min="11529" max="11776" width="9.140625" style="381"/>
    <col min="11777" max="11777" width="4.5703125" style="381" customWidth="1"/>
    <col min="11778" max="11778" width="2.5703125" style="381" customWidth="1"/>
    <col min="11779" max="11779" width="4.42578125" style="381" customWidth="1"/>
    <col min="11780" max="11780" width="42.28515625" style="381" customWidth="1"/>
    <col min="11781" max="11781" width="9.28515625" style="381" customWidth="1"/>
    <col min="11782" max="11782" width="10" style="381" bestFit="1" customWidth="1"/>
    <col min="11783" max="11784" width="9.28515625" style="381" customWidth="1"/>
    <col min="11785" max="12032" width="9.140625" style="381"/>
    <col min="12033" max="12033" width="4.5703125" style="381" customWidth="1"/>
    <col min="12034" max="12034" width="2.5703125" style="381" customWidth="1"/>
    <col min="12035" max="12035" width="4.42578125" style="381" customWidth="1"/>
    <col min="12036" max="12036" width="42.28515625" style="381" customWidth="1"/>
    <col min="12037" max="12037" width="9.28515625" style="381" customWidth="1"/>
    <col min="12038" max="12038" width="10" style="381" bestFit="1" customWidth="1"/>
    <col min="12039" max="12040" width="9.28515625" style="381" customWidth="1"/>
    <col min="12041" max="12288" width="9.140625" style="381"/>
    <col min="12289" max="12289" width="4.5703125" style="381" customWidth="1"/>
    <col min="12290" max="12290" width="2.5703125" style="381" customWidth="1"/>
    <col min="12291" max="12291" width="4.42578125" style="381" customWidth="1"/>
    <col min="12292" max="12292" width="42.28515625" style="381" customWidth="1"/>
    <col min="12293" max="12293" width="9.28515625" style="381" customWidth="1"/>
    <col min="12294" max="12294" width="10" style="381" bestFit="1" customWidth="1"/>
    <col min="12295" max="12296" width="9.28515625" style="381" customWidth="1"/>
    <col min="12297" max="12544" width="9.140625" style="381"/>
    <col min="12545" max="12545" width="4.5703125" style="381" customWidth="1"/>
    <col min="12546" max="12546" width="2.5703125" style="381" customWidth="1"/>
    <col min="12547" max="12547" width="4.42578125" style="381" customWidth="1"/>
    <col min="12548" max="12548" width="42.28515625" style="381" customWidth="1"/>
    <col min="12549" max="12549" width="9.28515625" style="381" customWidth="1"/>
    <col min="12550" max="12550" width="10" style="381" bestFit="1" customWidth="1"/>
    <col min="12551" max="12552" width="9.28515625" style="381" customWidth="1"/>
    <col min="12553" max="12800" width="9.140625" style="381"/>
    <col min="12801" max="12801" width="4.5703125" style="381" customWidth="1"/>
    <col min="12802" max="12802" width="2.5703125" style="381" customWidth="1"/>
    <col min="12803" max="12803" width="4.42578125" style="381" customWidth="1"/>
    <col min="12804" max="12804" width="42.28515625" style="381" customWidth="1"/>
    <col min="12805" max="12805" width="9.28515625" style="381" customWidth="1"/>
    <col min="12806" max="12806" width="10" style="381" bestFit="1" customWidth="1"/>
    <col min="12807" max="12808" width="9.28515625" style="381" customWidth="1"/>
    <col min="12809" max="13056" width="9.140625" style="381"/>
    <col min="13057" max="13057" width="4.5703125" style="381" customWidth="1"/>
    <col min="13058" max="13058" width="2.5703125" style="381" customWidth="1"/>
    <col min="13059" max="13059" width="4.42578125" style="381" customWidth="1"/>
    <col min="13060" max="13060" width="42.28515625" style="381" customWidth="1"/>
    <col min="13061" max="13061" width="9.28515625" style="381" customWidth="1"/>
    <col min="13062" max="13062" width="10" style="381" bestFit="1" customWidth="1"/>
    <col min="13063" max="13064" width="9.28515625" style="381" customWidth="1"/>
    <col min="13065" max="13312" width="9.140625" style="381"/>
    <col min="13313" max="13313" width="4.5703125" style="381" customWidth="1"/>
    <col min="13314" max="13314" width="2.5703125" style="381" customWidth="1"/>
    <col min="13315" max="13315" width="4.42578125" style="381" customWidth="1"/>
    <col min="13316" max="13316" width="42.28515625" style="381" customWidth="1"/>
    <col min="13317" max="13317" width="9.28515625" style="381" customWidth="1"/>
    <col min="13318" max="13318" width="10" style="381" bestFit="1" customWidth="1"/>
    <col min="13319" max="13320" width="9.28515625" style="381" customWidth="1"/>
    <col min="13321" max="13568" width="9.140625" style="381"/>
    <col min="13569" max="13569" width="4.5703125" style="381" customWidth="1"/>
    <col min="13570" max="13570" width="2.5703125" style="381" customWidth="1"/>
    <col min="13571" max="13571" width="4.42578125" style="381" customWidth="1"/>
    <col min="13572" max="13572" width="42.28515625" style="381" customWidth="1"/>
    <col min="13573" max="13573" width="9.28515625" style="381" customWidth="1"/>
    <col min="13574" max="13574" width="10" style="381" bestFit="1" customWidth="1"/>
    <col min="13575" max="13576" width="9.28515625" style="381" customWidth="1"/>
    <col min="13577" max="13824" width="9.140625" style="381"/>
    <col min="13825" max="13825" width="4.5703125" style="381" customWidth="1"/>
    <col min="13826" max="13826" width="2.5703125" style="381" customWidth="1"/>
    <col min="13827" max="13827" width="4.42578125" style="381" customWidth="1"/>
    <col min="13828" max="13828" width="42.28515625" style="381" customWidth="1"/>
    <col min="13829" max="13829" width="9.28515625" style="381" customWidth="1"/>
    <col min="13830" max="13830" width="10" style="381" bestFit="1" customWidth="1"/>
    <col min="13831" max="13832" width="9.28515625" style="381" customWidth="1"/>
    <col min="13833" max="14080" width="9.140625" style="381"/>
    <col min="14081" max="14081" width="4.5703125" style="381" customWidth="1"/>
    <col min="14082" max="14082" width="2.5703125" style="381" customWidth="1"/>
    <col min="14083" max="14083" width="4.42578125" style="381" customWidth="1"/>
    <col min="14084" max="14084" width="42.28515625" style="381" customWidth="1"/>
    <col min="14085" max="14085" width="9.28515625" style="381" customWidth="1"/>
    <col min="14086" max="14086" width="10" style="381" bestFit="1" customWidth="1"/>
    <col min="14087" max="14088" width="9.28515625" style="381" customWidth="1"/>
    <col min="14089" max="14336" width="9.140625" style="381"/>
    <col min="14337" max="14337" width="4.5703125" style="381" customWidth="1"/>
    <col min="14338" max="14338" width="2.5703125" style="381" customWidth="1"/>
    <col min="14339" max="14339" width="4.42578125" style="381" customWidth="1"/>
    <col min="14340" max="14340" width="42.28515625" style="381" customWidth="1"/>
    <col min="14341" max="14341" width="9.28515625" style="381" customWidth="1"/>
    <col min="14342" max="14342" width="10" style="381" bestFit="1" customWidth="1"/>
    <col min="14343" max="14344" width="9.28515625" style="381" customWidth="1"/>
    <col min="14345" max="14592" width="9.140625" style="381"/>
    <col min="14593" max="14593" width="4.5703125" style="381" customWidth="1"/>
    <col min="14594" max="14594" width="2.5703125" style="381" customWidth="1"/>
    <col min="14595" max="14595" width="4.42578125" style="381" customWidth="1"/>
    <col min="14596" max="14596" width="42.28515625" style="381" customWidth="1"/>
    <col min="14597" max="14597" width="9.28515625" style="381" customWidth="1"/>
    <col min="14598" max="14598" width="10" style="381" bestFit="1" customWidth="1"/>
    <col min="14599" max="14600" width="9.28515625" style="381" customWidth="1"/>
    <col min="14601" max="14848" width="9.140625" style="381"/>
    <col min="14849" max="14849" width="4.5703125" style="381" customWidth="1"/>
    <col min="14850" max="14850" width="2.5703125" style="381" customWidth="1"/>
    <col min="14851" max="14851" width="4.42578125" style="381" customWidth="1"/>
    <col min="14852" max="14852" width="42.28515625" style="381" customWidth="1"/>
    <col min="14853" max="14853" width="9.28515625" style="381" customWidth="1"/>
    <col min="14854" max="14854" width="10" style="381" bestFit="1" customWidth="1"/>
    <col min="14855" max="14856" width="9.28515625" style="381" customWidth="1"/>
    <col min="14857" max="15104" width="9.140625" style="381"/>
    <col min="15105" max="15105" width="4.5703125" style="381" customWidth="1"/>
    <col min="15106" max="15106" width="2.5703125" style="381" customWidth="1"/>
    <col min="15107" max="15107" width="4.42578125" style="381" customWidth="1"/>
    <col min="15108" max="15108" width="42.28515625" style="381" customWidth="1"/>
    <col min="15109" max="15109" width="9.28515625" style="381" customWidth="1"/>
    <col min="15110" max="15110" width="10" style="381" bestFit="1" customWidth="1"/>
    <col min="15111" max="15112" width="9.28515625" style="381" customWidth="1"/>
    <col min="15113" max="15360" width="9.140625" style="381"/>
    <col min="15361" max="15361" width="4.5703125" style="381" customWidth="1"/>
    <col min="15362" max="15362" width="2.5703125" style="381" customWidth="1"/>
    <col min="15363" max="15363" width="4.42578125" style="381" customWidth="1"/>
    <col min="15364" max="15364" width="42.28515625" style="381" customWidth="1"/>
    <col min="15365" max="15365" width="9.28515625" style="381" customWidth="1"/>
    <col min="15366" max="15366" width="10" style="381" bestFit="1" customWidth="1"/>
    <col min="15367" max="15368" width="9.28515625" style="381" customWidth="1"/>
    <col min="15369" max="15616" width="9.140625" style="381"/>
    <col min="15617" max="15617" width="4.5703125" style="381" customWidth="1"/>
    <col min="15618" max="15618" width="2.5703125" style="381" customWidth="1"/>
    <col min="15619" max="15619" width="4.42578125" style="381" customWidth="1"/>
    <col min="15620" max="15620" width="42.28515625" style="381" customWidth="1"/>
    <col min="15621" max="15621" width="9.28515625" style="381" customWidth="1"/>
    <col min="15622" max="15622" width="10" style="381" bestFit="1" customWidth="1"/>
    <col min="15623" max="15624" width="9.28515625" style="381" customWidth="1"/>
    <col min="15625" max="15872" width="9.140625" style="381"/>
    <col min="15873" max="15873" width="4.5703125" style="381" customWidth="1"/>
    <col min="15874" max="15874" width="2.5703125" style="381" customWidth="1"/>
    <col min="15875" max="15875" width="4.42578125" style="381" customWidth="1"/>
    <col min="15876" max="15876" width="42.28515625" style="381" customWidth="1"/>
    <col min="15877" max="15877" width="9.28515625" style="381" customWidth="1"/>
    <col min="15878" max="15878" width="10" style="381" bestFit="1" customWidth="1"/>
    <col min="15879" max="15880" width="9.28515625" style="381" customWidth="1"/>
    <col min="15881" max="16128" width="9.140625" style="381"/>
    <col min="16129" max="16129" width="4.5703125" style="381" customWidth="1"/>
    <col min="16130" max="16130" width="2.5703125" style="381" customWidth="1"/>
    <col min="16131" max="16131" width="4.42578125" style="381" customWidth="1"/>
    <col min="16132" max="16132" width="42.28515625" style="381" customWidth="1"/>
    <col min="16133" max="16133" width="9.28515625" style="381" customWidth="1"/>
    <col min="16134" max="16134" width="10" style="381" bestFit="1" customWidth="1"/>
    <col min="16135" max="16136" width="9.28515625" style="381" customWidth="1"/>
    <col min="16137" max="16384" width="9.140625" style="381"/>
  </cols>
  <sheetData>
    <row r="1" spans="1:9" ht="20.25" thickBot="1">
      <c r="A1" s="133" t="s">
        <v>405</v>
      </c>
      <c r="B1" s="133"/>
      <c r="C1" s="133"/>
      <c r="D1" s="133"/>
      <c r="E1" s="133"/>
      <c r="F1" s="133"/>
      <c r="G1" s="133"/>
      <c r="H1" s="133"/>
      <c r="I1" s="133"/>
    </row>
    <row r="2" spans="1:9" ht="15.75" thickTop="1"/>
    <row r="3" spans="1:9" ht="45">
      <c r="A3" s="377" t="s">
        <v>38</v>
      </c>
      <c r="B3" s="377"/>
      <c r="C3" s="377"/>
      <c r="D3" s="378"/>
      <c r="E3" s="379" t="s">
        <v>39</v>
      </c>
      <c r="F3" s="380" t="s">
        <v>342</v>
      </c>
      <c r="G3" s="380" t="s">
        <v>343</v>
      </c>
      <c r="H3" s="380" t="s">
        <v>344</v>
      </c>
    </row>
    <row r="4" spans="1:9" ht="15" customHeight="1">
      <c r="A4" s="542" t="s">
        <v>8</v>
      </c>
      <c r="B4" s="382"/>
      <c r="C4" s="383">
        <v>600</v>
      </c>
      <c r="D4" s="383" t="s">
        <v>49</v>
      </c>
      <c r="E4" s="384">
        <v>44</v>
      </c>
      <c r="F4" s="385">
        <v>4.4999999999999998E-2</v>
      </c>
      <c r="G4" s="385">
        <v>2.3E-2</v>
      </c>
      <c r="H4" s="385">
        <v>0</v>
      </c>
    </row>
    <row r="5" spans="1:9">
      <c r="A5" s="542"/>
      <c r="B5" s="382"/>
      <c r="C5" s="383">
        <v>615</v>
      </c>
      <c r="D5" s="383" t="s">
        <v>50</v>
      </c>
      <c r="E5" s="384">
        <v>5363</v>
      </c>
      <c r="F5" s="385">
        <v>6.2E-2</v>
      </c>
      <c r="G5" s="385">
        <v>4.7E-2</v>
      </c>
      <c r="H5" s="385">
        <v>3.6999999999999998E-2</v>
      </c>
    </row>
    <row r="6" spans="1:9" ht="15.75" thickBot="1">
      <c r="A6" s="542"/>
      <c r="B6" s="382"/>
      <c r="C6" s="383">
        <v>879</v>
      </c>
      <c r="D6" s="383" t="s">
        <v>100</v>
      </c>
      <c r="E6" s="384">
        <v>2</v>
      </c>
      <c r="F6" s="465" t="s">
        <v>58</v>
      </c>
      <c r="G6" s="465" t="s">
        <v>58</v>
      </c>
      <c r="H6" s="465" t="s">
        <v>58</v>
      </c>
    </row>
    <row r="7" spans="1:9" ht="12.75">
      <c r="A7" s="542"/>
      <c r="B7" s="386"/>
      <c r="C7" s="387" t="s">
        <v>382</v>
      </c>
      <c r="D7" s="388"/>
      <c r="E7" s="389">
        <v>5409</v>
      </c>
      <c r="F7" s="390">
        <v>6.2E-2</v>
      </c>
      <c r="G7" s="390">
        <v>4.7E-2</v>
      </c>
      <c r="H7" s="390">
        <v>3.6999999999999998E-2</v>
      </c>
    </row>
    <row r="8" spans="1:9">
      <c r="A8" s="542"/>
      <c r="B8" s="382"/>
      <c r="C8" s="383">
        <v>531</v>
      </c>
      <c r="D8" s="383" t="s">
        <v>51</v>
      </c>
      <c r="E8" s="384">
        <v>484</v>
      </c>
      <c r="F8" s="385">
        <v>0.25800000000000001</v>
      </c>
      <c r="G8" s="385">
        <v>2.5000000000000001E-2</v>
      </c>
      <c r="H8" s="385">
        <v>1.7000000000000001E-2</v>
      </c>
    </row>
    <row r="9" spans="1:9" ht="25.5">
      <c r="A9" s="542"/>
      <c r="B9" s="382"/>
      <c r="C9" s="383">
        <v>532</v>
      </c>
      <c r="D9" s="383" t="s">
        <v>52</v>
      </c>
      <c r="E9" s="384">
        <v>20</v>
      </c>
      <c r="F9" s="385">
        <v>0.15</v>
      </c>
      <c r="G9" s="385">
        <v>0</v>
      </c>
      <c r="H9" s="385">
        <v>0</v>
      </c>
    </row>
    <row r="10" spans="1:9">
      <c r="A10" s="542"/>
      <c r="B10" s="382"/>
      <c r="C10" s="383">
        <v>550</v>
      </c>
      <c r="D10" s="383" t="s">
        <v>53</v>
      </c>
      <c r="E10" s="384">
        <v>46</v>
      </c>
      <c r="F10" s="385">
        <v>0</v>
      </c>
      <c r="G10" s="385">
        <v>0</v>
      </c>
      <c r="H10" s="385">
        <v>0</v>
      </c>
    </row>
    <row r="11" spans="1:9">
      <c r="A11" s="542"/>
      <c r="B11" s="382"/>
      <c r="C11" s="383">
        <v>551</v>
      </c>
      <c r="D11" s="383" t="s">
        <v>54</v>
      </c>
      <c r="E11" s="384">
        <v>783</v>
      </c>
      <c r="F11" s="385">
        <v>9.2999999999999999E-2</v>
      </c>
      <c r="G11" s="385">
        <v>1.4E-2</v>
      </c>
      <c r="H11" s="385">
        <v>1.0999999999999999E-2</v>
      </c>
    </row>
    <row r="12" spans="1:9">
      <c r="A12" s="542"/>
      <c r="B12" s="382"/>
      <c r="C12" s="383">
        <v>553</v>
      </c>
      <c r="D12" s="383" t="s">
        <v>55</v>
      </c>
      <c r="E12" s="384">
        <v>4024</v>
      </c>
      <c r="F12" s="385">
        <v>0.17</v>
      </c>
      <c r="G12" s="385">
        <v>4.3999999999999997E-2</v>
      </c>
      <c r="H12" s="385">
        <v>3.7999999999999999E-2</v>
      </c>
    </row>
    <row r="13" spans="1:9">
      <c r="A13" s="542"/>
      <c r="B13" s="382"/>
      <c r="C13" s="383">
        <v>559</v>
      </c>
      <c r="D13" s="383" t="s">
        <v>56</v>
      </c>
      <c r="E13" s="384">
        <v>38</v>
      </c>
      <c r="F13" s="385">
        <v>0.158</v>
      </c>
      <c r="G13" s="385">
        <v>0</v>
      </c>
      <c r="H13" s="385">
        <v>0</v>
      </c>
    </row>
    <row r="14" spans="1:9" ht="15.75" thickBot="1">
      <c r="A14" s="542"/>
      <c r="B14" s="382"/>
      <c r="C14" s="383">
        <v>567</v>
      </c>
      <c r="D14" s="383" t="s">
        <v>57</v>
      </c>
      <c r="E14" s="384">
        <v>1</v>
      </c>
      <c r="F14" s="465" t="s">
        <v>58</v>
      </c>
      <c r="G14" s="465" t="s">
        <v>58</v>
      </c>
      <c r="H14" s="465" t="s">
        <v>58</v>
      </c>
    </row>
    <row r="15" spans="1:9">
      <c r="A15" s="542"/>
      <c r="B15" s="382"/>
      <c r="C15" s="383">
        <v>575</v>
      </c>
      <c r="D15" s="383" t="s">
        <v>59</v>
      </c>
      <c r="E15" s="384">
        <v>1082</v>
      </c>
      <c r="F15" s="385">
        <v>0.121</v>
      </c>
      <c r="G15" s="385">
        <v>1.2999999999999999E-2</v>
      </c>
      <c r="H15" s="385">
        <v>8.0000000000000002E-3</v>
      </c>
    </row>
    <row r="16" spans="1:9">
      <c r="A16" s="542"/>
      <c r="B16" s="382"/>
      <c r="C16" s="383">
        <v>615</v>
      </c>
      <c r="D16" s="383" t="s">
        <v>50</v>
      </c>
      <c r="E16" s="384">
        <v>185</v>
      </c>
      <c r="F16" s="385">
        <v>0.10299999999999999</v>
      </c>
      <c r="G16" s="385">
        <v>1.0999999999999999E-2</v>
      </c>
      <c r="H16" s="385">
        <v>5.0000000000000001E-3</v>
      </c>
    </row>
    <row r="17" spans="1:8">
      <c r="A17" s="542"/>
      <c r="B17" s="382"/>
      <c r="C17" s="383">
        <v>776</v>
      </c>
      <c r="D17" s="383" t="s">
        <v>98</v>
      </c>
      <c r="E17" s="384">
        <v>23</v>
      </c>
      <c r="F17" s="385">
        <v>0.34799999999999998</v>
      </c>
      <c r="G17" s="385">
        <v>0.30399999999999999</v>
      </c>
      <c r="H17" s="385">
        <v>0.30399999999999999</v>
      </c>
    </row>
    <row r="18" spans="1:8">
      <c r="A18" s="542"/>
      <c r="B18" s="382"/>
      <c r="C18" s="383">
        <v>779</v>
      </c>
      <c r="D18" s="383" t="s">
        <v>99</v>
      </c>
      <c r="E18" s="384">
        <v>518</v>
      </c>
      <c r="F18" s="385">
        <v>0.35299999999999998</v>
      </c>
      <c r="G18" s="385">
        <v>0.29199999999999998</v>
      </c>
      <c r="H18" s="385">
        <v>0.23200000000000001</v>
      </c>
    </row>
    <row r="19" spans="1:8" ht="15.75" thickBot="1">
      <c r="A19" s="542"/>
      <c r="B19" s="382"/>
      <c r="C19" s="383">
        <v>879</v>
      </c>
      <c r="D19" s="383" t="s">
        <v>100</v>
      </c>
      <c r="E19" s="384">
        <v>1</v>
      </c>
      <c r="F19" s="465" t="s">
        <v>58</v>
      </c>
      <c r="G19" s="465" t="s">
        <v>58</v>
      </c>
      <c r="H19" s="465" t="s">
        <v>58</v>
      </c>
    </row>
    <row r="20" spans="1:8">
      <c r="A20" s="542"/>
      <c r="B20" s="382"/>
      <c r="C20" s="391">
        <v>898</v>
      </c>
      <c r="D20" s="391" t="s">
        <v>101</v>
      </c>
      <c r="E20" s="392">
        <v>11</v>
      </c>
      <c r="F20" s="393">
        <v>0</v>
      </c>
      <c r="G20" s="393">
        <v>0</v>
      </c>
      <c r="H20" s="393">
        <v>0</v>
      </c>
    </row>
    <row r="21" spans="1:8" ht="12.75">
      <c r="A21" s="542"/>
      <c r="B21" s="394"/>
      <c r="C21" s="395" t="s">
        <v>383</v>
      </c>
      <c r="D21" s="396"/>
      <c r="E21" s="397">
        <v>7216</v>
      </c>
      <c r="F21" s="398">
        <v>0.17100000000000001</v>
      </c>
      <c r="G21" s="398">
        <v>5.1999999999999998E-2</v>
      </c>
      <c r="H21" s="398">
        <v>4.2999999999999997E-2</v>
      </c>
    </row>
    <row r="22" spans="1:8" ht="12.75">
      <c r="A22" s="543"/>
      <c r="B22" s="399" t="s">
        <v>38</v>
      </c>
      <c r="C22" s="400"/>
      <c r="D22" s="399"/>
      <c r="E22" s="401">
        <v>12625</v>
      </c>
      <c r="F22" s="402">
        <v>0.124</v>
      </c>
      <c r="G22" s="403">
        <v>0.05</v>
      </c>
      <c r="H22" s="402">
        <v>0.04</v>
      </c>
    </row>
    <row r="23" spans="1:8" ht="15" customHeight="1">
      <c r="A23" s="544" t="s">
        <v>18</v>
      </c>
      <c r="B23" s="382"/>
      <c r="C23" s="383">
        <v>400</v>
      </c>
      <c r="D23" s="383" t="s">
        <v>49</v>
      </c>
      <c r="E23" s="384">
        <v>11</v>
      </c>
      <c r="F23" s="385">
        <v>0.182</v>
      </c>
      <c r="G23" s="385">
        <v>9.0999999999999998E-2</v>
      </c>
      <c r="H23" s="385">
        <v>9.0999999999999998E-2</v>
      </c>
    </row>
    <row r="24" spans="1:8">
      <c r="A24" s="542"/>
      <c r="B24" s="382"/>
      <c r="C24" s="383">
        <v>405</v>
      </c>
      <c r="D24" s="383" t="s">
        <v>50</v>
      </c>
      <c r="E24" s="384">
        <v>837</v>
      </c>
      <c r="F24" s="385">
        <v>0.106</v>
      </c>
      <c r="G24" s="385">
        <v>2.9000000000000001E-2</v>
      </c>
      <c r="H24" s="385">
        <v>2.9000000000000001E-2</v>
      </c>
    </row>
    <row r="25" spans="1:8">
      <c r="A25" s="542"/>
      <c r="B25" s="382"/>
      <c r="C25" s="383">
        <v>496</v>
      </c>
      <c r="D25" s="383" t="s">
        <v>98</v>
      </c>
      <c r="E25" s="384">
        <v>105</v>
      </c>
      <c r="F25" s="385">
        <v>0.19</v>
      </c>
      <c r="G25" s="385">
        <v>0.114</v>
      </c>
      <c r="H25" s="385">
        <v>0.105</v>
      </c>
    </row>
    <row r="26" spans="1:8" ht="12.75">
      <c r="A26" s="542"/>
      <c r="B26" s="386"/>
      <c r="C26" s="387" t="s">
        <v>382</v>
      </c>
      <c r="D26" s="388"/>
      <c r="E26" s="389">
        <v>953</v>
      </c>
      <c r="F26" s="390">
        <v>0.11600000000000001</v>
      </c>
      <c r="G26" s="390">
        <v>3.9E-2</v>
      </c>
      <c r="H26" s="390">
        <v>3.7999999999999999E-2</v>
      </c>
    </row>
    <row r="27" spans="1:8">
      <c r="A27" s="542"/>
      <c r="B27" s="382"/>
      <c r="C27" s="383">
        <v>405</v>
      </c>
      <c r="D27" s="383" t="s">
        <v>50</v>
      </c>
      <c r="E27" s="384">
        <v>18</v>
      </c>
      <c r="F27" s="385">
        <v>5.6000000000000001E-2</v>
      </c>
      <c r="G27" s="385">
        <v>5.6000000000000001E-2</v>
      </c>
      <c r="H27" s="385">
        <v>5.6000000000000001E-2</v>
      </c>
    </row>
    <row r="28" spans="1:8">
      <c r="A28" s="542"/>
      <c r="B28" s="382"/>
      <c r="C28" s="383">
        <v>431</v>
      </c>
      <c r="D28" s="383" t="s">
        <v>115</v>
      </c>
      <c r="E28" s="384">
        <v>128</v>
      </c>
      <c r="F28" s="385">
        <v>0.59399999999999997</v>
      </c>
      <c r="G28" s="385">
        <v>0.56299999999999994</v>
      </c>
      <c r="H28" s="385">
        <v>0.188</v>
      </c>
    </row>
    <row r="29" spans="1:8">
      <c r="A29" s="542"/>
      <c r="B29" s="382"/>
      <c r="C29" s="383">
        <v>451</v>
      </c>
      <c r="D29" s="383" t="s">
        <v>54</v>
      </c>
      <c r="E29" s="384">
        <v>62</v>
      </c>
      <c r="F29" s="385">
        <v>0.38700000000000001</v>
      </c>
      <c r="G29" s="385">
        <v>0.35499999999999998</v>
      </c>
      <c r="H29" s="385">
        <v>9.7000000000000003E-2</v>
      </c>
    </row>
    <row r="30" spans="1:8">
      <c r="A30" s="542"/>
      <c r="B30" s="382"/>
      <c r="C30" s="383">
        <v>453</v>
      </c>
      <c r="D30" s="383" t="s">
        <v>55</v>
      </c>
      <c r="E30" s="384">
        <v>1124</v>
      </c>
      <c r="F30" s="385">
        <v>0.48799999999999999</v>
      </c>
      <c r="G30" s="385">
        <v>0.433</v>
      </c>
      <c r="H30" s="385">
        <v>0.127</v>
      </c>
    </row>
    <row r="31" spans="1:8">
      <c r="A31" s="542"/>
      <c r="B31" s="382"/>
      <c r="C31" s="383">
        <v>467</v>
      </c>
      <c r="D31" s="383" t="s">
        <v>57</v>
      </c>
      <c r="E31" s="384">
        <v>53</v>
      </c>
      <c r="F31" s="385">
        <v>0.39600000000000002</v>
      </c>
      <c r="G31" s="385">
        <v>0.32100000000000001</v>
      </c>
      <c r="H31" s="385">
        <v>0.13200000000000001</v>
      </c>
    </row>
    <row r="32" spans="1:8">
      <c r="A32" s="542"/>
      <c r="B32" s="382"/>
      <c r="C32" s="383">
        <v>475</v>
      </c>
      <c r="D32" s="383" t="s">
        <v>116</v>
      </c>
      <c r="E32" s="384">
        <v>204</v>
      </c>
      <c r="F32" s="385">
        <v>0.14699999999999999</v>
      </c>
      <c r="G32" s="385">
        <v>0.108</v>
      </c>
      <c r="H32" s="385">
        <v>0.01</v>
      </c>
    </row>
    <row r="33" spans="1:8">
      <c r="A33" s="542"/>
      <c r="B33" s="382"/>
      <c r="C33" s="383">
        <v>480</v>
      </c>
      <c r="D33" s="383" t="s">
        <v>117</v>
      </c>
      <c r="E33" s="384">
        <v>1</v>
      </c>
      <c r="F33" s="385" t="s">
        <v>58</v>
      </c>
      <c r="G33" s="385" t="s">
        <v>58</v>
      </c>
      <c r="H33" s="385" t="s">
        <v>58</v>
      </c>
    </row>
    <row r="34" spans="1:8">
      <c r="A34" s="542"/>
      <c r="B34" s="382"/>
      <c r="C34" s="383">
        <v>496</v>
      </c>
      <c r="D34" s="383" t="s">
        <v>98</v>
      </c>
      <c r="E34" s="384">
        <v>391</v>
      </c>
      <c r="F34" s="385">
        <v>0.46800000000000003</v>
      </c>
      <c r="G34" s="385">
        <v>0.34300000000000003</v>
      </c>
      <c r="H34" s="385">
        <v>0.17599999999999999</v>
      </c>
    </row>
    <row r="35" spans="1:8">
      <c r="A35" s="542"/>
      <c r="B35" s="382"/>
      <c r="C35" s="383">
        <v>550</v>
      </c>
      <c r="D35" s="383" t="s">
        <v>53</v>
      </c>
      <c r="E35" s="384">
        <v>1</v>
      </c>
      <c r="F35" s="385" t="s">
        <v>58</v>
      </c>
      <c r="G35" s="385" t="s">
        <v>58</v>
      </c>
      <c r="H35" s="385" t="s">
        <v>58</v>
      </c>
    </row>
    <row r="36" spans="1:8">
      <c r="A36" s="542"/>
      <c r="B36" s="382"/>
      <c r="C36" s="383">
        <v>551</v>
      </c>
      <c r="D36" s="383" t="s">
        <v>54</v>
      </c>
      <c r="E36" s="384">
        <v>8</v>
      </c>
      <c r="F36" s="385">
        <v>0</v>
      </c>
      <c r="G36" s="385">
        <v>0</v>
      </c>
      <c r="H36" s="385">
        <v>0</v>
      </c>
    </row>
    <row r="37" spans="1:8">
      <c r="A37" s="542"/>
      <c r="B37" s="382"/>
      <c r="C37" s="391">
        <v>553</v>
      </c>
      <c r="D37" s="391" t="s">
        <v>55</v>
      </c>
      <c r="E37" s="392">
        <v>4</v>
      </c>
      <c r="F37" s="385" t="s">
        <v>58</v>
      </c>
      <c r="G37" s="385" t="s">
        <v>58</v>
      </c>
      <c r="H37" s="385" t="s">
        <v>58</v>
      </c>
    </row>
    <row r="38" spans="1:8" ht="12.75">
      <c r="A38" s="542"/>
      <c r="B38" s="394"/>
      <c r="C38" s="395" t="s">
        <v>383</v>
      </c>
      <c r="D38" s="396"/>
      <c r="E38" s="397">
        <v>1994</v>
      </c>
      <c r="F38" s="398">
        <v>0.44400000000000001</v>
      </c>
      <c r="G38" s="398">
        <v>0.379</v>
      </c>
      <c r="H38" s="398">
        <v>0.127</v>
      </c>
    </row>
    <row r="39" spans="1:8" ht="13.5" thickBot="1">
      <c r="A39" s="545"/>
      <c r="B39" s="399" t="s">
        <v>38</v>
      </c>
      <c r="C39" s="400"/>
      <c r="D39" s="399"/>
      <c r="E39" s="401">
        <v>2947</v>
      </c>
      <c r="F39" s="402">
        <v>0.33800000000000002</v>
      </c>
      <c r="G39" s="403">
        <v>0.26900000000000002</v>
      </c>
      <c r="H39" s="402">
        <v>9.8000000000000004E-2</v>
      </c>
    </row>
    <row r="40" spans="1:8" ht="13.5" thickTop="1">
      <c r="A40" s="404" t="s">
        <v>7</v>
      </c>
      <c r="B40" s="405"/>
      <c r="C40" s="404"/>
      <c r="D40" s="405"/>
      <c r="E40" s="406">
        <v>15572</v>
      </c>
      <c r="F40" s="407">
        <v>0.16500000000000001</v>
      </c>
      <c r="G40" s="408">
        <v>9.0999999999999998E-2</v>
      </c>
      <c r="H40" s="407">
        <v>5.0999999999999997E-2</v>
      </c>
    </row>
  </sheetData>
  <mergeCells count="2">
    <mergeCell ref="A4:A22"/>
    <mergeCell ref="A23:A39"/>
  </mergeCells>
  <pageMargins left="0.78740157499999996" right="0.78740157499999996" top="0.984251969" bottom="0.984251969" header="0.5" footer="0.5"/>
  <pageSetup paperSize="9" orientation="portrait" r:id="rId1"/>
  <headerFooter alignWithMargins="0">
    <oddHeader>&amp;A</oddHeader>
    <oddFooter>Page &amp;P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7"/>
  <sheetViews>
    <sheetView showGridLines="0" workbookViewId="0">
      <selection activeCell="D13" sqref="D13"/>
    </sheetView>
  </sheetViews>
  <sheetFormatPr baseColWidth="10" defaultRowHeight="12.75"/>
  <cols>
    <col min="1" max="1" width="17.140625" style="413" customWidth="1"/>
    <col min="2" max="2" width="8.28515625" style="413" customWidth="1"/>
    <col min="3" max="3" width="15.28515625" style="413" customWidth="1"/>
    <col min="4" max="16384" width="11.42578125" style="413"/>
  </cols>
  <sheetData>
    <row r="1" spans="1:8" ht="20.25" thickBot="1">
      <c r="A1" s="133" t="s">
        <v>406</v>
      </c>
      <c r="B1" s="133"/>
      <c r="C1" s="133"/>
      <c r="D1" s="133"/>
      <c r="E1" s="133"/>
      <c r="F1" s="133"/>
      <c r="G1" s="133"/>
      <c r="H1" s="133"/>
    </row>
    <row r="2" spans="1:8" ht="13.5" thickTop="1"/>
    <row r="3" spans="1:8" ht="51">
      <c r="A3" s="427" t="s">
        <v>38</v>
      </c>
      <c r="B3" s="427" t="s">
        <v>39</v>
      </c>
      <c r="C3" s="427" t="s">
        <v>342</v>
      </c>
      <c r="D3" s="427" t="s">
        <v>343</v>
      </c>
      <c r="E3" s="427" t="s">
        <v>344</v>
      </c>
    </row>
    <row r="4" spans="1:8">
      <c r="A4" s="423" t="s">
        <v>354</v>
      </c>
      <c r="B4" s="422"/>
      <c r="C4" s="421"/>
      <c r="D4" s="421"/>
      <c r="E4" s="420"/>
    </row>
    <row r="5" spans="1:8">
      <c r="A5" s="419" t="s">
        <v>353</v>
      </c>
      <c r="B5" s="418" t="s">
        <v>358</v>
      </c>
      <c r="C5" s="417">
        <v>0.19600000000000001</v>
      </c>
      <c r="D5" s="417">
        <v>0.1</v>
      </c>
      <c r="E5" s="417">
        <v>5.7000000000000002E-2</v>
      </c>
    </row>
    <row r="6" spans="1:8">
      <c r="A6" s="419" t="s">
        <v>352</v>
      </c>
      <c r="B6" s="418" t="s">
        <v>359</v>
      </c>
      <c r="C6" s="417">
        <v>0.151</v>
      </c>
      <c r="D6" s="417">
        <v>8.7999999999999995E-2</v>
      </c>
      <c r="E6" s="417">
        <v>4.9000000000000002E-2</v>
      </c>
    </row>
    <row r="7" spans="1:8">
      <c r="A7" s="426" t="s">
        <v>65</v>
      </c>
      <c r="B7" s="425" t="s">
        <v>360</v>
      </c>
      <c r="C7" s="424">
        <v>0.16500000000000001</v>
      </c>
      <c r="D7" s="424">
        <v>9.0999999999999998E-2</v>
      </c>
      <c r="E7" s="424">
        <v>5.0999999999999997E-2</v>
      </c>
    </row>
    <row r="8" spans="1:8">
      <c r="A8" s="423" t="s">
        <v>351</v>
      </c>
      <c r="B8" s="422"/>
      <c r="C8" s="421"/>
      <c r="D8" s="421"/>
      <c r="E8" s="420"/>
    </row>
    <row r="9" spans="1:8">
      <c r="A9" s="419" t="s">
        <v>42</v>
      </c>
      <c r="B9" s="418">
        <v>931</v>
      </c>
      <c r="C9" s="417">
        <v>0.24</v>
      </c>
      <c r="D9" s="417">
        <v>0.187</v>
      </c>
      <c r="E9" s="417">
        <v>0.14499999999999999</v>
      </c>
    </row>
    <row r="10" spans="1:8">
      <c r="A10" s="419" t="s">
        <v>350</v>
      </c>
      <c r="B10" s="418" t="s">
        <v>361</v>
      </c>
      <c r="C10" s="417">
        <v>0.25600000000000001</v>
      </c>
      <c r="D10" s="417">
        <v>0.16200000000000001</v>
      </c>
      <c r="E10" s="417">
        <v>0.112</v>
      </c>
    </row>
    <row r="11" spans="1:8">
      <c r="A11" s="419" t="s">
        <v>349</v>
      </c>
      <c r="B11" s="418" t="s">
        <v>362</v>
      </c>
      <c r="C11" s="417">
        <v>0.18099999999999999</v>
      </c>
      <c r="D11" s="417">
        <v>9.5000000000000001E-2</v>
      </c>
      <c r="E11" s="417">
        <v>5.7000000000000002E-2</v>
      </c>
    </row>
    <row r="12" spans="1:8">
      <c r="A12" s="419" t="s">
        <v>348</v>
      </c>
      <c r="B12" s="418" t="s">
        <v>363</v>
      </c>
      <c r="C12" s="417">
        <v>0.14899999999999999</v>
      </c>
      <c r="D12" s="417">
        <v>7.5999999999999998E-2</v>
      </c>
      <c r="E12" s="417">
        <v>4.2000000000000003E-2</v>
      </c>
    </row>
    <row r="13" spans="1:8">
      <c r="A13" s="419" t="s">
        <v>347</v>
      </c>
      <c r="B13" s="418" t="s">
        <v>364</v>
      </c>
      <c r="C13" s="417">
        <v>0.14299999999999999</v>
      </c>
      <c r="D13" s="417">
        <v>7.4999999999999997E-2</v>
      </c>
      <c r="E13" s="417">
        <v>3.5999999999999997E-2</v>
      </c>
    </row>
    <row r="14" spans="1:8">
      <c r="A14" s="419" t="s">
        <v>346</v>
      </c>
      <c r="B14" s="418" t="s">
        <v>365</v>
      </c>
      <c r="C14" s="417">
        <v>0.13300000000000001</v>
      </c>
      <c r="D14" s="417">
        <v>6.5000000000000002E-2</v>
      </c>
      <c r="E14" s="417">
        <v>2.9000000000000001E-2</v>
      </c>
    </row>
    <row r="15" spans="1:8">
      <c r="A15" s="419" t="s">
        <v>345</v>
      </c>
      <c r="B15" s="418" t="s">
        <v>366</v>
      </c>
      <c r="C15" s="417">
        <v>0.14599999999999999</v>
      </c>
      <c r="D15" s="417">
        <v>7.5999999999999998E-2</v>
      </c>
      <c r="E15" s="417">
        <v>2.8000000000000001E-2</v>
      </c>
    </row>
    <row r="16" spans="1:8" ht="13.5" thickBot="1">
      <c r="A16" s="416" t="s">
        <v>65</v>
      </c>
      <c r="B16" s="415" t="s">
        <v>360</v>
      </c>
      <c r="C16" s="414">
        <v>0.16500000000000001</v>
      </c>
      <c r="D16" s="414">
        <v>9.0999999999999998E-2</v>
      </c>
      <c r="E16" s="414">
        <v>5.0999999999999997E-2</v>
      </c>
    </row>
    <row r="17" ht="13.5" thickTop="1"/>
  </sheetData>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
  <sheetViews>
    <sheetView showGridLines="0" workbookViewId="0">
      <selection activeCell="F4" sqref="F4"/>
    </sheetView>
  </sheetViews>
  <sheetFormatPr baseColWidth="10" defaultRowHeight="12.75"/>
  <cols>
    <col min="1" max="1" width="8.42578125" style="431" customWidth="1"/>
    <col min="2" max="2" width="19.5703125" style="431" customWidth="1"/>
    <col min="3" max="3" width="5.28515625" style="431" customWidth="1"/>
    <col min="4" max="256" width="11.42578125" style="431"/>
    <col min="257" max="257" width="8.42578125" style="431" customWidth="1"/>
    <col min="258" max="258" width="19.5703125" style="431" customWidth="1"/>
    <col min="259" max="259" width="5.28515625" style="431" customWidth="1"/>
    <col min="260" max="512" width="11.42578125" style="431"/>
    <col min="513" max="513" width="8.42578125" style="431" customWidth="1"/>
    <col min="514" max="514" width="19.5703125" style="431" customWidth="1"/>
    <col min="515" max="515" width="5.28515625" style="431" customWidth="1"/>
    <col min="516" max="768" width="11.42578125" style="431"/>
    <col min="769" max="769" width="8.42578125" style="431" customWidth="1"/>
    <col min="770" max="770" width="19.5703125" style="431" customWidth="1"/>
    <col min="771" max="771" width="5.28515625" style="431" customWidth="1"/>
    <col min="772" max="1024" width="11.42578125" style="431"/>
    <col min="1025" max="1025" width="8.42578125" style="431" customWidth="1"/>
    <col min="1026" max="1026" width="19.5703125" style="431" customWidth="1"/>
    <col min="1027" max="1027" width="5.28515625" style="431" customWidth="1"/>
    <col min="1028" max="1280" width="11.42578125" style="431"/>
    <col min="1281" max="1281" width="8.42578125" style="431" customWidth="1"/>
    <col min="1282" max="1282" width="19.5703125" style="431" customWidth="1"/>
    <col min="1283" max="1283" width="5.28515625" style="431" customWidth="1"/>
    <col min="1284" max="1536" width="11.42578125" style="431"/>
    <col min="1537" max="1537" width="8.42578125" style="431" customWidth="1"/>
    <col min="1538" max="1538" width="19.5703125" style="431" customWidth="1"/>
    <col min="1539" max="1539" width="5.28515625" style="431" customWidth="1"/>
    <col min="1540" max="1792" width="11.42578125" style="431"/>
    <col min="1793" max="1793" width="8.42578125" style="431" customWidth="1"/>
    <col min="1794" max="1794" width="19.5703125" style="431" customWidth="1"/>
    <col min="1795" max="1795" width="5.28515625" style="431" customWidth="1"/>
    <col min="1796" max="2048" width="11.42578125" style="431"/>
    <col min="2049" max="2049" width="8.42578125" style="431" customWidth="1"/>
    <col min="2050" max="2050" width="19.5703125" style="431" customWidth="1"/>
    <col min="2051" max="2051" width="5.28515625" style="431" customWidth="1"/>
    <col min="2052" max="2304" width="11.42578125" style="431"/>
    <col min="2305" max="2305" width="8.42578125" style="431" customWidth="1"/>
    <col min="2306" max="2306" width="19.5703125" style="431" customWidth="1"/>
    <col min="2307" max="2307" width="5.28515625" style="431" customWidth="1"/>
    <col min="2308" max="2560" width="11.42578125" style="431"/>
    <col min="2561" max="2561" width="8.42578125" style="431" customWidth="1"/>
    <col min="2562" max="2562" width="19.5703125" style="431" customWidth="1"/>
    <col min="2563" max="2563" width="5.28515625" style="431" customWidth="1"/>
    <col min="2564" max="2816" width="11.42578125" style="431"/>
    <col min="2817" max="2817" width="8.42578125" style="431" customWidth="1"/>
    <col min="2818" max="2818" width="19.5703125" style="431" customWidth="1"/>
    <col min="2819" max="2819" width="5.28515625" style="431" customWidth="1"/>
    <col min="2820" max="3072" width="11.42578125" style="431"/>
    <col min="3073" max="3073" width="8.42578125" style="431" customWidth="1"/>
    <col min="3074" max="3074" width="19.5703125" style="431" customWidth="1"/>
    <col min="3075" max="3075" width="5.28515625" style="431" customWidth="1"/>
    <col min="3076" max="3328" width="11.42578125" style="431"/>
    <col min="3329" max="3329" width="8.42578125" style="431" customWidth="1"/>
    <col min="3330" max="3330" width="19.5703125" style="431" customWidth="1"/>
    <col min="3331" max="3331" width="5.28515625" style="431" customWidth="1"/>
    <col min="3332" max="3584" width="11.42578125" style="431"/>
    <col min="3585" max="3585" width="8.42578125" style="431" customWidth="1"/>
    <col min="3586" max="3586" width="19.5703125" style="431" customWidth="1"/>
    <col min="3587" max="3587" width="5.28515625" style="431" customWidth="1"/>
    <col min="3588" max="3840" width="11.42578125" style="431"/>
    <col min="3841" max="3841" width="8.42578125" style="431" customWidth="1"/>
    <col min="3842" max="3842" width="19.5703125" style="431" customWidth="1"/>
    <col min="3843" max="3843" width="5.28515625" style="431" customWidth="1"/>
    <col min="3844" max="4096" width="11.42578125" style="431"/>
    <col min="4097" max="4097" width="8.42578125" style="431" customWidth="1"/>
    <col min="4098" max="4098" width="19.5703125" style="431" customWidth="1"/>
    <col min="4099" max="4099" width="5.28515625" style="431" customWidth="1"/>
    <col min="4100" max="4352" width="11.42578125" style="431"/>
    <col min="4353" max="4353" width="8.42578125" style="431" customWidth="1"/>
    <col min="4354" max="4354" width="19.5703125" style="431" customWidth="1"/>
    <col min="4355" max="4355" width="5.28515625" style="431" customWidth="1"/>
    <col min="4356" max="4608" width="11.42578125" style="431"/>
    <col min="4609" max="4609" width="8.42578125" style="431" customWidth="1"/>
    <col min="4610" max="4610" width="19.5703125" style="431" customWidth="1"/>
    <col min="4611" max="4611" width="5.28515625" style="431" customWidth="1"/>
    <col min="4612" max="4864" width="11.42578125" style="431"/>
    <col min="4865" max="4865" width="8.42578125" style="431" customWidth="1"/>
    <col min="4866" max="4866" width="19.5703125" style="431" customWidth="1"/>
    <col min="4867" max="4867" width="5.28515625" style="431" customWidth="1"/>
    <col min="4868" max="5120" width="11.42578125" style="431"/>
    <col min="5121" max="5121" width="8.42578125" style="431" customWidth="1"/>
    <col min="5122" max="5122" width="19.5703125" style="431" customWidth="1"/>
    <col min="5123" max="5123" width="5.28515625" style="431" customWidth="1"/>
    <col min="5124" max="5376" width="11.42578125" style="431"/>
    <col min="5377" max="5377" width="8.42578125" style="431" customWidth="1"/>
    <col min="5378" max="5378" width="19.5703125" style="431" customWidth="1"/>
    <col min="5379" max="5379" width="5.28515625" style="431" customWidth="1"/>
    <col min="5380" max="5632" width="11.42578125" style="431"/>
    <col min="5633" max="5633" width="8.42578125" style="431" customWidth="1"/>
    <col min="5634" max="5634" width="19.5703125" style="431" customWidth="1"/>
    <col min="5635" max="5635" width="5.28515625" style="431" customWidth="1"/>
    <col min="5636" max="5888" width="11.42578125" style="431"/>
    <col min="5889" max="5889" width="8.42578125" style="431" customWidth="1"/>
    <col min="5890" max="5890" width="19.5703125" style="431" customWidth="1"/>
    <col min="5891" max="5891" width="5.28515625" style="431" customWidth="1"/>
    <col min="5892" max="6144" width="11.42578125" style="431"/>
    <col min="6145" max="6145" width="8.42578125" style="431" customWidth="1"/>
    <col min="6146" max="6146" width="19.5703125" style="431" customWidth="1"/>
    <col min="6147" max="6147" width="5.28515625" style="431" customWidth="1"/>
    <col min="6148" max="6400" width="11.42578125" style="431"/>
    <col min="6401" max="6401" width="8.42578125" style="431" customWidth="1"/>
    <col min="6402" max="6402" width="19.5703125" style="431" customWidth="1"/>
    <col min="6403" max="6403" width="5.28515625" style="431" customWidth="1"/>
    <col min="6404" max="6656" width="11.42578125" style="431"/>
    <col min="6657" max="6657" width="8.42578125" style="431" customWidth="1"/>
    <col min="6658" max="6658" width="19.5703125" style="431" customWidth="1"/>
    <col min="6659" max="6659" width="5.28515625" style="431" customWidth="1"/>
    <col min="6660" max="6912" width="11.42578125" style="431"/>
    <col min="6913" max="6913" width="8.42578125" style="431" customWidth="1"/>
    <col min="6914" max="6914" width="19.5703125" style="431" customWidth="1"/>
    <col min="6915" max="6915" width="5.28515625" style="431" customWidth="1"/>
    <col min="6916" max="7168" width="11.42578125" style="431"/>
    <col min="7169" max="7169" width="8.42578125" style="431" customWidth="1"/>
    <col min="7170" max="7170" width="19.5703125" style="431" customWidth="1"/>
    <col min="7171" max="7171" width="5.28515625" style="431" customWidth="1"/>
    <col min="7172" max="7424" width="11.42578125" style="431"/>
    <col min="7425" max="7425" width="8.42578125" style="431" customWidth="1"/>
    <col min="7426" max="7426" width="19.5703125" style="431" customWidth="1"/>
    <col min="7427" max="7427" width="5.28515625" style="431" customWidth="1"/>
    <col min="7428" max="7680" width="11.42578125" style="431"/>
    <col min="7681" max="7681" width="8.42578125" style="431" customWidth="1"/>
    <col min="7682" max="7682" width="19.5703125" style="431" customWidth="1"/>
    <col min="7683" max="7683" width="5.28515625" style="431" customWidth="1"/>
    <col min="7684" max="7936" width="11.42578125" style="431"/>
    <col min="7937" max="7937" width="8.42578125" style="431" customWidth="1"/>
    <col min="7938" max="7938" width="19.5703125" style="431" customWidth="1"/>
    <col min="7939" max="7939" width="5.28515625" style="431" customWidth="1"/>
    <col min="7940" max="8192" width="11.42578125" style="431"/>
    <col min="8193" max="8193" width="8.42578125" style="431" customWidth="1"/>
    <col min="8194" max="8194" width="19.5703125" style="431" customWidth="1"/>
    <col min="8195" max="8195" width="5.28515625" style="431" customWidth="1"/>
    <col min="8196" max="8448" width="11.42578125" style="431"/>
    <col min="8449" max="8449" width="8.42578125" style="431" customWidth="1"/>
    <col min="8450" max="8450" width="19.5703125" style="431" customWidth="1"/>
    <col min="8451" max="8451" width="5.28515625" style="431" customWidth="1"/>
    <col min="8452" max="8704" width="11.42578125" style="431"/>
    <col min="8705" max="8705" width="8.42578125" style="431" customWidth="1"/>
    <col min="8706" max="8706" width="19.5703125" style="431" customWidth="1"/>
    <col min="8707" max="8707" width="5.28515625" style="431" customWidth="1"/>
    <col min="8708" max="8960" width="11.42578125" style="431"/>
    <col min="8961" max="8961" width="8.42578125" style="431" customWidth="1"/>
    <col min="8962" max="8962" width="19.5703125" style="431" customWidth="1"/>
    <col min="8963" max="8963" width="5.28515625" style="431" customWidth="1"/>
    <col min="8964" max="9216" width="11.42578125" style="431"/>
    <col min="9217" max="9217" width="8.42578125" style="431" customWidth="1"/>
    <col min="9218" max="9218" width="19.5703125" style="431" customWidth="1"/>
    <col min="9219" max="9219" width="5.28515625" style="431" customWidth="1"/>
    <col min="9220" max="9472" width="11.42578125" style="431"/>
    <col min="9473" max="9473" width="8.42578125" style="431" customWidth="1"/>
    <col min="9474" max="9474" width="19.5703125" style="431" customWidth="1"/>
    <col min="9475" max="9475" width="5.28515625" style="431" customWidth="1"/>
    <col min="9476" max="9728" width="11.42578125" style="431"/>
    <col min="9729" max="9729" width="8.42578125" style="431" customWidth="1"/>
    <col min="9730" max="9730" width="19.5703125" style="431" customWidth="1"/>
    <col min="9731" max="9731" width="5.28515625" style="431" customWidth="1"/>
    <col min="9732" max="9984" width="11.42578125" style="431"/>
    <col min="9985" max="9985" width="8.42578125" style="431" customWidth="1"/>
    <col min="9986" max="9986" width="19.5703125" style="431" customWidth="1"/>
    <col min="9987" max="9987" width="5.28515625" style="431" customWidth="1"/>
    <col min="9988" max="10240" width="11.42578125" style="431"/>
    <col min="10241" max="10241" width="8.42578125" style="431" customWidth="1"/>
    <col min="10242" max="10242" width="19.5703125" style="431" customWidth="1"/>
    <col min="10243" max="10243" width="5.28515625" style="431" customWidth="1"/>
    <col min="10244" max="10496" width="11.42578125" style="431"/>
    <col min="10497" max="10497" width="8.42578125" style="431" customWidth="1"/>
    <col min="10498" max="10498" width="19.5703125" style="431" customWidth="1"/>
    <col min="10499" max="10499" width="5.28515625" style="431" customWidth="1"/>
    <col min="10500" max="10752" width="11.42578125" style="431"/>
    <col min="10753" max="10753" width="8.42578125" style="431" customWidth="1"/>
    <col min="10754" max="10754" width="19.5703125" style="431" customWidth="1"/>
    <col min="10755" max="10755" width="5.28515625" style="431" customWidth="1"/>
    <col min="10756" max="11008" width="11.42578125" style="431"/>
    <col min="11009" max="11009" width="8.42578125" style="431" customWidth="1"/>
    <col min="11010" max="11010" width="19.5703125" style="431" customWidth="1"/>
    <col min="11011" max="11011" width="5.28515625" style="431" customWidth="1"/>
    <col min="11012" max="11264" width="11.42578125" style="431"/>
    <col min="11265" max="11265" width="8.42578125" style="431" customWidth="1"/>
    <col min="11266" max="11266" width="19.5703125" style="431" customWidth="1"/>
    <col min="11267" max="11267" width="5.28515625" style="431" customWidth="1"/>
    <col min="11268" max="11520" width="11.42578125" style="431"/>
    <col min="11521" max="11521" width="8.42578125" style="431" customWidth="1"/>
    <col min="11522" max="11522" width="19.5703125" style="431" customWidth="1"/>
    <col min="11523" max="11523" width="5.28515625" style="431" customWidth="1"/>
    <col min="11524" max="11776" width="11.42578125" style="431"/>
    <col min="11777" max="11777" width="8.42578125" style="431" customWidth="1"/>
    <col min="11778" max="11778" width="19.5703125" style="431" customWidth="1"/>
    <col min="11779" max="11779" width="5.28515625" style="431" customWidth="1"/>
    <col min="11780" max="12032" width="11.42578125" style="431"/>
    <col min="12033" max="12033" width="8.42578125" style="431" customWidth="1"/>
    <col min="12034" max="12034" width="19.5703125" style="431" customWidth="1"/>
    <col min="12035" max="12035" width="5.28515625" style="431" customWidth="1"/>
    <col min="12036" max="12288" width="11.42578125" style="431"/>
    <col min="12289" max="12289" width="8.42578125" style="431" customWidth="1"/>
    <col min="12290" max="12290" width="19.5703125" style="431" customWidth="1"/>
    <col min="12291" max="12291" width="5.28515625" style="431" customWidth="1"/>
    <col min="12292" max="12544" width="11.42578125" style="431"/>
    <col min="12545" max="12545" width="8.42578125" style="431" customWidth="1"/>
    <col min="12546" max="12546" width="19.5703125" style="431" customWidth="1"/>
    <col min="12547" max="12547" width="5.28515625" style="431" customWidth="1"/>
    <col min="12548" max="12800" width="11.42578125" style="431"/>
    <col min="12801" max="12801" width="8.42578125" style="431" customWidth="1"/>
    <col min="12802" max="12802" width="19.5703125" style="431" customWidth="1"/>
    <col min="12803" max="12803" width="5.28515625" style="431" customWidth="1"/>
    <col min="12804" max="13056" width="11.42578125" style="431"/>
    <col min="13057" max="13057" width="8.42578125" style="431" customWidth="1"/>
    <col min="13058" max="13058" width="19.5703125" style="431" customWidth="1"/>
    <col min="13059" max="13059" width="5.28515625" style="431" customWidth="1"/>
    <col min="13060" max="13312" width="11.42578125" style="431"/>
    <col min="13313" max="13313" width="8.42578125" style="431" customWidth="1"/>
    <col min="13314" max="13314" width="19.5703125" style="431" customWidth="1"/>
    <col min="13315" max="13315" width="5.28515625" style="431" customWidth="1"/>
    <col min="13316" max="13568" width="11.42578125" style="431"/>
    <col min="13569" max="13569" width="8.42578125" style="431" customWidth="1"/>
    <col min="13570" max="13570" width="19.5703125" style="431" customWidth="1"/>
    <col min="13571" max="13571" width="5.28515625" style="431" customWidth="1"/>
    <col min="13572" max="13824" width="11.42578125" style="431"/>
    <col min="13825" max="13825" width="8.42578125" style="431" customWidth="1"/>
    <col min="13826" max="13826" width="19.5703125" style="431" customWidth="1"/>
    <col min="13827" max="13827" width="5.28515625" style="431" customWidth="1"/>
    <col min="13828" max="14080" width="11.42578125" style="431"/>
    <col min="14081" max="14081" width="8.42578125" style="431" customWidth="1"/>
    <col min="14082" max="14082" width="19.5703125" style="431" customWidth="1"/>
    <col min="14083" max="14083" width="5.28515625" style="431" customWidth="1"/>
    <col min="14084" max="14336" width="11.42578125" style="431"/>
    <col min="14337" max="14337" width="8.42578125" style="431" customWidth="1"/>
    <col min="14338" max="14338" width="19.5703125" style="431" customWidth="1"/>
    <col min="14339" max="14339" width="5.28515625" style="431" customWidth="1"/>
    <col min="14340" max="14592" width="11.42578125" style="431"/>
    <col min="14593" max="14593" width="8.42578125" style="431" customWidth="1"/>
    <col min="14594" max="14594" width="19.5703125" style="431" customWidth="1"/>
    <col min="14595" max="14595" width="5.28515625" style="431" customWidth="1"/>
    <col min="14596" max="14848" width="11.42578125" style="431"/>
    <col min="14849" max="14849" width="8.42578125" style="431" customWidth="1"/>
    <col min="14850" max="14850" width="19.5703125" style="431" customWidth="1"/>
    <col min="14851" max="14851" width="5.28515625" style="431" customWidth="1"/>
    <col min="14852" max="15104" width="11.42578125" style="431"/>
    <col min="15105" max="15105" width="8.42578125" style="431" customWidth="1"/>
    <col min="15106" max="15106" width="19.5703125" style="431" customWidth="1"/>
    <col min="15107" max="15107" width="5.28515625" style="431" customWidth="1"/>
    <col min="15108" max="15360" width="11.42578125" style="431"/>
    <col min="15361" max="15361" width="8.42578125" style="431" customWidth="1"/>
    <col min="15362" max="15362" width="19.5703125" style="431" customWidth="1"/>
    <col min="15363" max="15363" width="5.28515625" style="431" customWidth="1"/>
    <col min="15364" max="15616" width="11.42578125" style="431"/>
    <col min="15617" max="15617" width="8.42578125" style="431" customWidth="1"/>
    <col min="15618" max="15618" width="19.5703125" style="431" customWidth="1"/>
    <col min="15619" max="15619" width="5.28515625" style="431" customWidth="1"/>
    <col min="15620" max="15872" width="11.42578125" style="431"/>
    <col min="15873" max="15873" width="8.42578125" style="431" customWidth="1"/>
    <col min="15874" max="15874" width="19.5703125" style="431" customWidth="1"/>
    <col min="15875" max="15875" width="5.28515625" style="431" customWidth="1"/>
    <col min="15876" max="16128" width="11.42578125" style="431"/>
    <col min="16129" max="16129" width="8.42578125" style="431" customWidth="1"/>
    <col min="16130" max="16130" width="19.5703125" style="431" customWidth="1"/>
    <col min="16131" max="16131" width="5.28515625" style="431" customWidth="1"/>
    <col min="16132" max="16384" width="11.42578125" style="431"/>
  </cols>
  <sheetData>
    <row r="1" spans="1:10" ht="20.25" thickBot="1">
      <c r="A1" s="133" t="s">
        <v>407</v>
      </c>
      <c r="B1" s="133"/>
      <c r="C1" s="133"/>
      <c r="D1" s="133"/>
      <c r="E1" s="133"/>
      <c r="F1" s="133"/>
      <c r="G1" s="133"/>
      <c r="H1" s="133"/>
      <c r="I1" s="133"/>
      <c r="J1" s="133"/>
    </row>
    <row r="2" spans="1:10" ht="13.5" thickTop="1"/>
    <row r="3" spans="1:10" ht="45">
      <c r="A3" s="428" t="s">
        <v>38</v>
      </c>
      <c r="B3" s="428"/>
      <c r="C3" s="429" t="s">
        <v>39</v>
      </c>
      <c r="D3" s="429" t="s">
        <v>342</v>
      </c>
      <c r="E3" s="429" t="s">
        <v>343</v>
      </c>
      <c r="F3" s="430" t="s">
        <v>344</v>
      </c>
    </row>
    <row r="4" spans="1:10" ht="15" customHeight="1">
      <c r="A4" s="546" t="s">
        <v>8</v>
      </c>
      <c r="B4" s="432" t="s">
        <v>154</v>
      </c>
      <c r="C4" s="433" t="s">
        <v>367</v>
      </c>
      <c r="D4" s="434">
        <v>0.19400000000000001</v>
      </c>
      <c r="E4" s="434">
        <v>3.5000000000000003E-2</v>
      </c>
      <c r="F4" s="434">
        <v>3.1E-2</v>
      </c>
    </row>
    <row r="5" spans="1:10">
      <c r="A5" s="546"/>
      <c r="B5" s="432" t="s">
        <v>157</v>
      </c>
      <c r="C5" s="433" t="s">
        <v>368</v>
      </c>
      <c r="D5" s="434">
        <v>8.4000000000000005E-2</v>
      </c>
      <c r="E5" s="434">
        <v>1.2E-2</v>
      </c>
      <c r="F5" s="434">
        <v>7.0000000000000001E-3</v>
      </c>
    </row>
    <row r="6" spans="1:10">
      <c r="A6" s="546"/>
      <c r="B6" s="432" t="s">
        <v>160</v>
      </c>
      <c r="C6" s="433" t="s">
        <v>369</v>
      </c>
      <c r="D6" s="434">
        <v>0.14099999999999999</v>
      </c>
      <c r="E6" s="434">
        <v>0.02</v>
      </c>
      <c r="F6" s="434">
        <v>0.01</v>
      </c>
    </row>
    <row r="7" spans="1:10">
      <c r="A7" s="546"/>
      <c r="B7" s="432" t="s">
        <v>163</v>
      </c>
      <c r="C7" s="433">
        <v>584</v>
      </c>
      <c r="D7" s="434">
        <v>0.42099999999999999</v>
      </c>
      <c r="E7" s="434">
        <v>0.36299999999999999</v>
      </c>
      <c r="F7" s="434">
        <v>0.307</v>
      </c>
    </row>
    <row r="8" spans="1:10">
      <c r="A8" s="546"/>
      <c r="B8" s="435" t="s">
        <v>171</v>
      </c>
      <c r="C8" s="436">
        <v>12</v>
      </c>
      <c r="D8" s="437">
        <v>0</v>
      </c>
      <c r="E8" s="437">
        <v>0</v>
      </c>
      <c r="F8" s="437">
        <v>0</v>
      </c>
    </row>
    <row r="9" spans="1:10">
      <c r="A9" s="547"/>
      <c r="B9" s="438" t="s">
        <v>65</v>
      </c>
      <c r="C9" s="439" t="s">
        <v>370</v>
      </c>
      <c r="D9" s="440">
        <v>0.17100000000000001</v>
      </c>
      <c r="E9" s="441">
        <v>5.1999999999999998E-2</v>
      </c>
      <c r="F9" s="440">
        <v>4.2999999999999997E-2</v>
      </c>
    </row>
    <row r="10" spans="1:10" ht="15" customHeight="1">
      <c r="A10" s="546" t="s">
        <v>18</v>
      </c>
      <c r="B10" s="442" t="s">
        <v>154</v>
      </c>
      <c r="C10" s="443" t="s">
        <v>371</v>
      </c>
      <c r="D10" s="444">
        <v>0.53300000000000003</v>
      </c>
      <c r="E10" s="444">
        <v>0.46300000000000002</v>
      </c>
      <c r="F10" s="444">
        <v>0.19700000000000001</v>
      </c>
    </row>
    <row r="11" spans="1:10">
      <c r="A11" s="546"/>
      <c r="B11" s="432" t="s">
        <v>157</v>
      </c>
      <c r="C11" s="433">
        <v>683</v>
      </c>
      <c r="D11" s="434">
        <v>0.41</v>
      </c>
      <c r="E11" s="434">
        <v>0.35599999999999998</v>
      </c>
      <c r="F11" s="434">
        <v>6.7000000000000004E-2</v>
      </c>
    </row>
    <row r="12" spans="1:10">
      <c r="A12" s="546"/>
      <c r="B12" s="435" t="s">
        <v>160</v>
      </c>
      <c r="C12" s="436">
        <v>303</v>
      </c>
      <c r="D12" s="437">
        <v>0.224</v>
      </c>
      <c r="E12" s="437">
        <v>0.152</v>
      </c>
      <c r="F12" s="437">
        <v>2.5999999999999999E-2</v>
      </c>
    </row>
    <row r="13" spans="1:10" ht="13.5" thickBot="1">
      <c r="A13" s="546"/>
      <c r="B13" s="445" t="s">
        <v>65</v>
      </c>
      <c r="C13" s="446" t="s">
        <v>372</v>
      </c>
      <c r="D13" s="447">
        <v>0.44400000000000001</v>
      </c>
      <c r="E13" s="448">
        <v>0.379</v>
      </c>
      <c r="F13" s="447">
        <v>0.127</v>
      </c>
    </row>
    <row r="14" spans="1:10" ht="13.5" thickTop="1">
      <c r="A14" s="404" t="s">
        <v>355</v>
      </c>
      <c r="B14" s="404"/>
      <c r="C14" s="449" t="s">
        <v>373</v>
      </c>
      <c r="D14" s="407">
        <v>0.23</v>
      </c>
      <c r="E14" s="407">
        <v>0.123</v>
      </c>
      <c r="F14" s="407">
        <v>6.0999999999999999E-2</v>
      </c>
    </row>
  </sheetData>
  <mergeCells count="2">
    <mergeCell ref="A4:A9"/>
    <mergeCell ref="A10:A13"/>
  </mergeCells>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1"/>
  <sheetViews>
    <sheetView showGridLines="0" workbookViewId="0">
      <selection activeCell="K17" sqref="K17"/>
    </sheetView>
  </sheetViews>
  <sheetFormatPr baseColWidth="10" defaultRowHeight="15"/>
  <cols>
    <col min="1" max="2" width="2.42578125" style="336" customWidth="1"/>
    <col min="3" max="3" width="41.7109375" style="269" customWidth="1"/>
    <col min="4" max="7" width="9.140625" style="269" customWidth="1"/>
    <col min="8" max="16384" width="11.42578125" style="269"/>
  </cols>
  <sheetData>
    <row r="1" spans="1:10" ht="20.25" thickBot="1">
      <c r="A1" s="133" t="s">
        <v>408</v>
      </c>
      <c r="B1" s="133"/>
      <c r="C1" s="133"/>
      <c r="D1" s="133"/>
      <c r="E1" s="133"/>
      <c r="F1" s="133"/>
      <c r="G1" s="133"/>
      <c r="H1" s="133"/>
      <c r="I1" s="133"/>
      <c r="J1" s="133"/>
    </row>
    <row r="2" spans="1:10" ht="15.75" thickTop="1">
      <c r="A2" s="296"/>
      <c r="B2" s="297"/>
      <c r="C2" s="298"/>
      <c r="D2" s="295"/>
      <c r="E2" s="295"/>
      <c r="F2" s="295"/>
      <c r="G2" s="295"/>
    </row>
    <row r="3" spans="1:10" ht="57">
      <c r="A3" s="299" t="s">
        <v>38</v>
      </c>
      <c r="B3" s="300"/>
      <c r="C3" s="301"/>
      <c r="D3" s="450" t="s">
        <v>39</v>
      </c>
      <c r="E3" s="450" t="s">
        <v>342</v>
      </c>
      <c r="F3" s="450" t="s">
        <v>343</v>
      </c>
      <c r="G3" s="450" t="s">
        <v>344</v>
      </c>
    </row>
    <row r="4" spans="1:10" s="309" customFormat="1" ht="12" customHeight="1">
      <c r="A4" s="531">
        <v>1</v>
      </c>
      <c r="B4" s="529" t="s">
        <v>279</v>
      </c>
      <c r="C4" s="303" t="s">
        <v>280</v>
      </c>
      <c r="D4" s="304">
        <v>138</v>
      </c>
      <c r="E4" s="307">
        <v>0.47799999999999998</v>
      </c>
      <c r="F4" s="307">
        <v>0.13</v>
      </c>
      <c r="G4" s="307">
        <v>0.13</v>
      </c>
    </row>
    <row r="5" spans="1:10" s="309" customFormat="1" ht="12" customHeight="1">
      <c r="A5" s="531"/>
      <c r="B5" s="529"/>
      <c r="C5" s="310" t="s">
        <v>281</v>
      </c>
      <c r="D5" s="311">
        <v>330</v>
      </c>
      <c r="E5" s="314">
        <v>0.182</v>
      </c>
      <c r="F5" s="314">
        <v>7.9000000000000001E-2</v>
      </c>
      <c r="G5" s="314">
        <v>7.0000000000000007E-2</v>
      </c>
    </row>
    <row r="6" spans="1:10" s="309" customFormat="1" ht="12" customHeight="1">
      <c r="A6" s="531"/>
      <c r="B6" s="529"/>
      <c r="C6" s="310" t="s">
        <v>282</v>
      </c>
      <c r="D6" s="311">
        <v>135</v>
      </c>
      <c r="E6" s="314">
        <v>0.48099999999999998</v>
      </c>
      <c r="F6" s="314">
        <v>0.104</v>
      </c>
      <c r="G6" s="314">
        <v>0.104</v>
      </c>
    </row>
    <row r="7" spans="1:10" s="309" customFormat="1" ht="12" customHeight="1">
      <c r="A7" s="531"/>
      <c r="B7" s="529"/>
      <c r="C7" s="310" t="s">
        <v>283</v>
      </c>
      <c r="D7" s="311">
        <v>594</v>
      </c>
      <c r="E7" s="314">
        <v>0.26300000000000001</v>
      </c>
      <c r="F7" s="314">
        <v>3.2000000000000001E-2</v>
      </c>
      <c r="G7" s="314">
        <v>0.02</v>
      </c>
    </row>
    <row r="8" spans="1:10" s="309" customFormat="1" ht="12" customHeight="1">
      <c r="A8" s="531"/>
      <c r="B8" s="529"/>
      <c r="C8" s="310" t="s">
        <v>284</v>
      </c>
      <c r="D8" s="311">
        <v>536</v>
      </c>
      <c r="E8" s="314">
        <v>0.108</v>
      </c>
      <c r="F8" s="314">
        <v>0.05</v>
      </c>
      <c r="G8" s="314">
        <v>4.2999999999999997E-2</v>
      </c>
    </row>
    <row r="9" spans="1:10" s="309" customFormat="1" ht="12" customHeight="1">
      <c r="A9" s="531"/>
      <c r="B9" s="529"/>
      <c r="C9" s="310" t="s">
        <v>285</v>
      </c>
      <c r="D9" s="311" t="s">
        <v>374</v>
      </c>
      <c r="E9" s="314">
        <v>0.27</v>
      </c>
      <c r="F9" s="314">
        <v>9.7000000000000003E-2</v>
      </c>
      <c r="G9" s="314">
        <v>8.1000000000000003E-2</v>
      </c>
    </row>
    <row r="10" spans="1:10" s="309" customFormat="1" ht="12" customHeight="1">
      <c r="A10" s="531"/>
      <c r="B10" s="529"/>
      <c r="C10" s="310" t="s">
        <v>286</v>
      </c>
      <c r="D10" s="311" t="s">
        <v>375</v>
      </c>
      <c r="E10" s="314">
        <v>0.104</v>
      </c>
      <c r="F10" s="314">
        <v>0.04</v>
      </c>
      <c r="G10" s="314">
        <v>2.9000000000000001E-2</v>
      </c>
    </row>
    <row r="11" spans="1:10" s="309" customFormat="1" ht="12" customHeight="1">
      <c r="A11" s="531"/>
      <c r="B11" s="529"/>
      <c r="C11" s="310" t="s">
        <v>287</v>
      </c>
      <c r="D11" s="311">
        <v>878</v>
      </c>
      <c r="E11" s="314">
        <v>7.5999999999999998E-2</v>
      </c>
      <c r="F11" s="314">
        <v>0.03</v>
      </c>
      <c r="G11" s="314">
        <v>2.1999999999999999E-2</v>
      </c>
    </row>
    <row r="12" spans="1:10" s="309" customFormat="1" ht="12" customHeight="1">
      <c r="A12" s="531"/>
      <c r="B12" s="529"/>
      <c r="C12" s="310" t="s">
        <v>288</v>
      </c>
      <c r="D12" s="311">
        <v>77</v>
      </c>
      <c r="E12" s="314">
        <v>0.11700000000000001</v>
      </c>
      <c r="F12" s="314">
        <v>7.8E-2</v>
      </c>
      <c r="G12" s="314">
        <v>7.8E-2</v>
      </c>
    </row>
    <row r="13" spans="1:10" s="309" customFormat="1" ht="12" customHeight="1">
      <c r="A13" s="531"/>
      <c r="B13" s="529"/>
      <c r="C13" s="310" t="s">
        <v>289</v>
      </c>
      <c r="D13" s="311">
        <v>389</v>
      </c>
      <c r="E13" s="314">
        <v>0.188</v>
      </c>
      <c r="F13" s="314">
        <v>7.1999999999999995E-2</v>
      </c>
      <c r="G13" s="314">
        <v>6.4000000000000001E-2</v>
      </c>
    </row>
    <row r="14" spans="1:10" s="309" customFormat="1" ht="12" customHeight="1">
      <c r="A14" s="531"/>
      <c r="B14" s="529"/>
      <c r="C14" s="310" t="s">
        <v>290</v>
      </c>
      <c r="D14" s="311">
        <v>74</v>
      </c>
      <c r="E14" s="314">
        <v>0.122</v>
      </c>
      <c r="F14" s="314">
        <v>5.3999999999999999E-2</v>
      </c>
      <c r="G14" s="314">
        <v>5.3999999999999999E-2</v>
      </c>
    </row>
    <row r="15" spans="1:10" s="309" customFormat="1" ht="12" customHeight="1">
      <c r="A15" s="532"/>
      <c r="B15" s="533"/>
      <c r="C15" s="316" t="s">
        <v>65</v>
      </c>
      <c r="D15" s="317" t="s">
        <v>376</v>
      </c>
      <c r="E15" s="320">
        <v>0.18</v>
      </c>
      <c r="F15" s="320">
        <v>5.8999999999999997E-2</v>
      </c>
      <c r="G15" s="320">
        <v>4.9000000000000002E-2</v>
      </c>
    </row>
    <row r="16" spans="1:10" s="309" customFormat="1" ht="12" customHeight="1">
      <c r="A16" s="534">
        <v>2</v>
      </c>
      <c r="B16" s="528" t="s">
        <v>291</v>
      </c>
      <c r="C16" s="310" t="s">
        <v>292</v>
      </c>
      <c r="D16" s="311">
        <v>79</v>
      </c>
      <c r="E16" s="314">
        <v>0.20300000000000001</v>
      </c>
      <c r="F16" s="314">
        <v>6.3E-2</v>
      </c>
      <c r="G16" s="314">
        <v>5.0999999999999997E-2</v>
      </c>
    </row>
    <row r="17" spans="1:7" s="309" customFormat="1" ht="12" customHeight="1">
      <c r="A17" s="531"/>
      <c r="B17" s="529"/>
      <c r="C17" s="310" t="s">
        <v>293</v>
      </c>
      <c r="D17" s="311">
        <v>47</v>
      </c>
      <c r="E17" s="314">
        <v>0</v>
      </c>
      <c r="F17" s="314">
        <v>0</v>
      </c>
      <c r="G17" s="314">
        <v>0</v>
      </c>
    </row>
    <row r="18" spans="1:7" s="309" customFormat="1" ht="12" customHeight="1">
      <c r="A18" s="531"/>
      <c r="B18" s="529"/>
      <c r="C18" s="310" t="s">
        <v>294</v>
      </c>
      <c r="D18" s="311">
        <v>140</v>
      </c>
      <c r="E18" s="314">
        <v>0.129</v>
      </c>
      <c r="F18" s="314">
        <v>3.5999999999999997E-2</v>
      </c>
      <c r="G18" s="314">
        <v>1.4E-2</v>
      </c>
    </row>
    <row r="19" spans="1:7" s="309" customFormat="1" ht="12" customHeight="1">
      <c r="A19" s="531"/>
      <c r="B19" s="529"/>
      <c r="C19" s="310" t="s">
        <v>295</v>
      </c>
      <c r="D19" s="311">
        <v>3</v>
      </c>
      <c r="E19" s="314">
        <v>0.66700000000000004</v>
      </c>
      <c r="F19" s="314">
        <v>0</v>
      </c>
      <c r="G19" s="314">
        <v>0</v>
      </c>
    </row>
    <row r="20" spans="1:7" s="309" customFormat="1" ht="12" customHeight="1">
      <c r="A20" s="531"/>
      <c r="B20" s="529"/>
      <c r="C20" s="310" t="s">
        <v>296</v>
      </c>
      <c r="D20" s="311">
        <v>56</v>
      </c>
      <c r="E20" s="314">
        <v>0.107</v>
      </c>
      <c r="F20" s="314">
        <v>3.5999999999999997E-2</v>
      </c>
      <c r="G20" s="314">
        <v>0</v>
      </c>
    </row>
    <row r="21" spans="1:7" s="309" customFormat="1" ht="12" customHeight="1">
      <c r="A21" s="531"/>
      <c r="B21" s="529"/>
      <c r="C21" s="310" t="s">
        <v>297</v>
      </c>
      <c r="D21" s="311">
        <v>14</v>
      </c>
      <c r="E21" s="314">
        <v>7.0999999999999994E-2</v>
      </c>
      <c r="F21" s="314">
        <v>0</v>
      </c>
      <c r="G21" s="314">
        <v>0</v>
      </c>
    </row>
    <row r="22" spans="1:7" s="309" customFormat="1" ht="12" customHeight="1">
      <c r="A22" s="531"/>
      <c r="B22" s="529"/>
      <c r="C22" s="310" t="s">
        <v>298</v>
      </c>
      <c r="D22" s="311">
        <v>40</v>
      </c>
      <c r="E22" s="314">
        <v>0.05</v>
      </c>
      <c r="F22" s="314">
        <v>2.5000000000000001E-2</v>
      </c>
      <c r="G22" s="314">
        <v>2.5000000000000001E-2</v>
      </c>
    </row>
    <row r="23" spans="1:7" s="309" customFormat="1" ht="12" customHeight="1">
      <c r="A23" s="531"/>
      <c r="B23" s="529"/>
      <c r="C23" s="310" t="s">
        <v>299</v>
      </c>
      <c r="D23" s="311">
        <v>3</v>
      </c>
      <c r="E23" s="314">
        <v>0</v>
      </c>
      <c r="F23" s="314">
        <v>0</v>
      </c>
      <c r="G23" s="314">
        <v>0</v>
      </c>
    </row>
    <row r="24" spans="1:7" s="309" customFormat="1" ht="12" customHeight="1">
      <c r="A24" s="531"/>
      <c r="B24" s="529"/>
      <c r="C24" s="310" t="s">
        <v>300</v>
      </c>
      <c r="D24" s="311">
        <v>33</v>
      </c>
      <c r="E24" s="314">
        <v>9.0999999999999998E-2</v>
      </c>
      <c r="F24" s="314">
        <v>0</v>
      </c>
      <c r="G24" s="314">
        <v>0</v>
      </c>
    </row>
    <row r="25" spans="1:7" s="309" customFormat="1" ht="12" customHeight="1">
      <c r="A25" s="531"/>
      <c r="B25" s="529"/>
      <c r="C25" s="310" t="s">
        <v>301</v>
      </c>
      <c r="D25" s="311">
        <v>28</v>
      </c>
      <c r="E25" s="314">
        <v>0.107</v>
      </c>
      <c r="F25" s="314">
        <v>3.5999999999999997E-2</v>
      </c>
      <c r="G25" s="314">
        <v>3.5999999999999997E-2</v>
      </c>
    </row>
    <row r="26" spans="1:7" s="309" customFormat="1" ht="12" customHeight="1">
      <c r="A26" s="531"/>
      <c r="B26" s="529"/>
      <c r="C26" s="310" t="s">
        <v>302</v>
      </c>
      <c r="D26" s="311">
        <v>2</v>
      </c>
      <c r="E26" s="314">
        <v>0</v>
      </c>
      <c r="F26" s="314">
        <v>0</v>
      </c>
      <c r="G26" s="314">
        <v>0</v>
      </c>
    </row>
    <row r="27" spans="1:7" s="309" customFormat="1" ht="12" customHeight="1">
      <c r="A27" s="531"/>
      <c r="B27" s="529"/>
      <c r="C27" s="310" t="s">
        <v>303</v>
      </c>
      <c r="D27" s="311">
        <v>20</v>
      </c>
      <c r="E27" s="314">
        <v>0.35</v>
      </c>
      <c r="F27" s="314">
        <v>0</v>
      </c>
      <c r="G27" s="314">
        <v>0</v>
      </c>
    </row>
    <row r="28" spans="1:7" s="309" customFormat="1" ht="12" customHeight="1">
      <c r="A28" s="531"/>
      <c r="B28" s="529"/>
      <c r="C28" s="310" t="s">
        <v>304</v>
      </c>
      <c r="D28" s="311">
        <v>41</v>
      </c>
      <c r="E28" s="314">
        <v>0.26800000000000002</v>
      </c>
      <c r="F28" s="314">
        <v>4.9000000000000002E-2</v>
      </c>
      <c r="G28" s="314">
        <v>4.9000000000000002E-2</v>
      </c>
    </row>
    <row r="29" spans="1:7" s="309" customFormat="1" ht="12" customHeight="1">
      <c r="A29" s="531"/>
      <c r="B29" s="529"/>
      <c r="C29" s="310" t="s">
        <v>305</v>
      </c>
      <c r="D29" s="311">
        <v>77</v>
      </c>
      <c r="E29" s="314">
        <v>0.16900000000000001</v>
      </c>
      <c r="F29" s="314">
        <v>0</v>
      </c>
      <c r="G29" s="314">
        <v>0</v>
      </c>
    </row>
    <row r="30" spans="1:7" s="309" customFormat="1" ht="12" customHeight="1">
      <c r="A30" s="531"/>
      <c r="B30" s="529"/>
      <c r="C30" s="310" t="s">
        <v>306</v>
      </c>
      <c r="D30" s="311">
        <v>10</v>
      </c>
      <c r="E30" s="314">
        <v>0</v>
      </c>
      <c r="F30" s="314">
        <v>0</v>
      </c>
      <c r="G30" s="314">
        <v>0</v>
      </c>
    </row>
    <row r="31" spans="1:7" s="309" customFormat="1" ht="12" customHeight="1">
      <c r="A31" s="531"/>
      <c r="B31" s="529"/>
      <c r="C31" s="310" t="s">
        <v>307</v>
      </c>
      <c r="D31" s="311">
        <v>15</v>
      </c>
      <c r="E31" s="314">
        <v>6.7000000000000004E-2</v>
      </c>
      <c r="F31" s="314">
        <v>0</v>
      </c>
      <c r="G31" s="314">
        <v>0</v>
      </c>
    </row>
    <row r="32" spans="1:7" s="309" customFormat="1" ht="12" customHeight="1">
      <c r="A32" s="531"/>
      <c r="B32" s="529"/>
      <c r="C32" s="310" t="s">
        <v>308</v>
      </c>
      <c r="D32" s="311">
        <v>38</v>
      </c>
      <c r="E32" s="314">
        <v>0.21099999999999999</v>
      </c>
      <c r="F32" s="314">
        <v>0</v>
      </c>
      <c r="G32" s="314">
        <v>0</v>
      </c>
    </row>
    <row r="33" spans="1:7" s="309" customFormat="1" ht="12" customHeight="1">
      <c r="A33" s="531"/>
      <c r="B33" s="529"/>
      <c r="C33" s="310" t="s">
        <v>309</v>
      </c>
      <c r="D33" s="311">
        <v>15</v>
      </c>
      <c r="E33" s="314">
        <v>0</v>
      </c>
      <c r="F33" s="314">
        <v>0</v>
      </c>
      <c r="G33" s="314">
        <v>0</v>
      </c>
    </row>
    <row r="34" spans="1:7" s="309" customFormat="1" ht="12" customHeight="1">
      <c r="A34" s="531"/>
      <c r="B34" s="529"/>
      <c r="C34" s="310" t="s">
        <v>310</v>
      </c>
      <c r="D34" s="311">
        <v>406</v>
      </c>
      <c r="E34" s="314">
        <v>0.23899999999999999</v>
      </c>
      <c r="F34" s="314">
        <v>6.2E-2</v>
      </c>
      <c r="G34" s="314">
        <v>4.9000000000000002E-2</v>
      </c>
    </row>
    <row r="35" spans="1:7" s="309" customFormat="1" ht="12" customHeight="1">
      <c r="A35" s="532"/>
      <c r="B35" s="533"/>
      <c r="C35" s="316" t="s">
        <v>65</v>
      </c>
      <c r="D35" s="317" t="s">
        <v>377</v>
      </c>
      <c r="E35" s="320">
        <v>0.17599999999999999</v>
      </c>
      <c r="F35" s="320">
        <v>3.7999999999999999E-2</v>
      </c>
      <c r="G35" s="320">
        <v>2.8000000000000001E-2</v>
      </c>
    </row>
    <row r="36" spans="1:7" s="309" customFormat="1" ht="12" customHeight="1">
      <c r="A36" s="322">
        <v>3</v>
      </c>
      <c r="B36" s="528" t="s">
        <v>311</v>
      </c>
      <c r="C36" s="310" t="s">
        <v>312</v>
      </c>
      <c r="D36" s="311">
        <v>415</v>
      </c>
      <c r="E36" s="314">
        <v>0.08</v>
      </c>
      <c r="F36" s="314">
        <v>3.1E-2</v>
      </c>
      <c r="G36" s="314">
        <v>2.7E-2</v>
      </c>
    </row>
    <row r="37" spans="1:7" s="309" customFormat="1" ht="12" customHeight="1">
      <c r="A37" s="323"/>
      <c r="B37" s="529"/>
      <c r="C37" s="310" t="s">
        <v>313</v>
      </c>
      <c r="D37" s="311">
        <v>40</v>
      </c>
      <c r="E37" s="314">
        <v>0.22500000000000001</v>
      </c>
      <c r="F37" s="314">
        <v>0</v>
      </c>
      <c r="G37" s="314">
        <v>0</v>
      </c>
    </row>
    <row r="38" spans="1:7" s="309" customFormat="1" ht="12" customHeight="1">
      <c r="A38" s="323"/>
      <c r="B38" s="529"/>
      <c r="C38" s="310" t="s">
        <v>314</v>
      </c>
      <c r="D38" s="311">
        <v>6</v>
      </c>
      <c r="E38" s="314">
        <v>0.16700000000000001</v>
      </c>
      <c r="F38" s="314">
        <v>0</v>
      </c>
      <c r="G38" s="314">
        <v>0</v>
      </c>
    </row>
    <row r="39" spans="1:7" s="309" customFormat="1" ht="12" customHeight="1">
      <c r="A39" s="323"/>
      <c r="B39" s="529"/>
      <c r="C39" s="310" t="s">
        <v>315</v>
      </c>
      <c r="D39" s="311">
        <v>9</v>
      </c>
      <c r="E39" s="314">
        <v>0.55600000000000005</v>
      </c>
      <c r="F39" s="314">
        <v>0</v>
      </c>
      <c r="G39" s="314">
        <v>0</v>
      </c>
    </row>
    <row r="40" spans="1:7" s="309" customFormat="1" ht="12" customHeight="1">
      <c r="A40" s="323"/>
      <c r="B40" s="529"/>
      <c r="C40" s="310" t="s">
        <v>316</v>
      </c>
      <c r="D40" s="311">
        <v>2</v>
      </c>
      <c r="E40" s="314">
        <v>0</v>
      </c>
      <c r="F40" s="314">
        <v>0</v>
      </c>
      <c r="G40" s="314">
        <v>0</v>
      </c>
    </row>
    <row r="41" spans="1:7" s="309" customFormat="1" ht="12" customHeight="1">
      <c r="A41" s="323"/>
      <c r="B41" s="529"/>
      <c r="C41" s="310" t="s">
        <v>317</v>
      </c>
      <c r="D41" s="311">
        <v>65</v>
      </c>
      <c r="E41" s="314">
        <v>4.5999999999999999E-2</v>
      </c>
      <c r="F41" s="314">
        <v>1.4999999999999999E-2</v>
      </c>
      <c r="G41" s="314">
        <v>1.4999999999999999E-2</v>
      </c>
    </row>
    <row r="42" spans="1:7" s="309" customFormat="1" ht="12" customHeight="1">
      <c r="A42" s="323"/>
      <c r="B42" s="529"/>
      <c r="C42" s="310" t="s">
        <v>318</v>
      </c>
      <c r="D42" s="311">
        <v>17</v>
      </c>
      <c r="E42" s="314">
        <v>0</v>
      </c>
      <c r="F42" s="314">
        <v>0</v>
      </c>
      <c r="G42" s="314">
        <v>0</v>
      </c>
    </row>
    <row r="43" spans="1:7" s="309" customFormat="1" ht="12" customHeight="1">
      <c r="A43" s="323"/>
      <c r="B43" s="529"/>
      <c r="C43" s="310" t="s">
        <v>319</v>
      </c>
      <c r="D43" s="311">
        <v>11</v>
      </c>
      <c r="E43" s="314">
        <v>0</v>
      </c>
      <c r="F43" s="314">
        <v>0</v>
      </c>
      <c r="G43" s="314">
        <v>0</v>
      </c>
    </row>
    <row r="44" spans="1:7" s="309" customFormat="1" ht="12" customHeight="1">
      <c r="A44" s="324"/>
      <c r="B44" s="533"/>
      <c r="C44" s="316" t="s">
        <v>65</v>
      </c>
      <c r="D44" s="317">
        <v>565</v>
      </c>
      <c r="E44" s="320">
        <v>0.09</v>
      </c>
      <c r="F44" s="320">
        <v>2.5000000000000001E-2</v>
      </c>
      <c r="G44" s="320">
        <v>2.1000000000000001E-2</v>
      </c>
    </row>
    <row r="45" spans="1:7" s="309" customFormat="1" ht="12" customHeight="1">
      <c r="A45" s="325">
        <v>4</v>
      </c>
      <c r="B45" s="528"/>
      <c r="C45" s="310" t="s">
        <v>320</v>
      </c>
      <c r="D45" s="311">
        <v>189</v>
      </c>
      <c r="E45" s="314">
        <v>0.10100000000000001</v>
      </c>
      <c r="F45" s="314">
        <v>1.0999999999999999E-2</v>
      </c>
      <c r="G45" s="314">
        <v>5.0000000000000001E-3</v>
      </c>
    </row>
    <row r="46" spans="1:7" s="309" customFormat="1" ht="17.25" customHeight="1">
      <c r="A46" s="328"/>
      <c r="B46" s="529"/>
      <c r="C46" s="310" t="s">
        <v>321</v>
      </c>
      <c r="D46" s="311">
        <v>2</v>
      </c>
      <c r="E46" s="314">
        <v>1</v>
      </c>
      <c r="F46" s="314">
        <v>0.5</v>
      </c>
      <c r="G46" s="314">
        <v>0.5</v>
      </c>
    </row>
    <row r="47" spans="1:7" s="309" customFormat="1" ht="12" customHeight="1" thickBot="1">
      <c r="A47" s="324"/>
      <c r="B47" s="530"/>
      <c r="C47" s="316" t="s">
        <v>335</v>
      </c>
      <c r="D47" s="317">
        <v>191</v>
      </c>
      <c r="E47" s="320">
        <v>0.11</v>
      </c>
      <c r="F47" s="320">
        <v>1.6E-2</v>
      </c>
      <c r="G47" s="320">
        <v>0.01</v>
      </c>
    </row>
    <row r="48" spans="1:7" s="309" customFormat="1" ht="15.75" customHeight="1" thickTop="1">
      <c r="A48" s="329" t="s">
        <v>322</v>
      </c>
      <c r="B48" s="330"/>
      <c r="C48" s="330"/>
      <c r="D48" s="331" t="s">
        <v>370</v>
      </c>
      <c r="E48" s="334">
        <v>0.17100000000000001</v>
      </c>
      <c r="F48" s="334">
        <v>5.1999999999999998E-2</v>
      </c>
      <c r="G48" s="334">
        <v>4.2999999999999997E-2</v>
      </c>
    </row>
    <row r="49" spans="1:2" s="309" customFormat="1" ht="30" customHeight="1">
      <c r="A49" s="335"/>
      <c r="B49" s="335"/>
    </row>
    <row r="50" spans="1:2" s="309" customFormat="1" ht="12.75">
      <c r="A50" s="335"/>
      <c r="B50" s="335"/>
    </row>
    <row r="51" spans="1:2" s="309" customFormat="1" ht="12.75">
      <c r="A51" s="335"/>
      <c r="B51" s="335"/>
    </row>
  </sheetData>
  <mergeCells count="6">
    <mergeCell ref="B45:B47"/>
    <mergeCell ref="A4:A15"/>
    <mergeCell ref="B4:B15"/>
    <mergeCell ref="A16:A35"/>
    <mergeCell ref="B16:B35"/>
    <mergeCell ref="B36:B44"/>
  </mergeCells>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7"/>
  <sheetViews>
    <sheetView showGridLines="0" workbookViewId="0">
      <selection activeCell="G4" sqref="G4"/>
    </sheetView>
  </sheetViews>
  <sheetFormatPr baseColWidth="10" defaultRowHeight="12.75"/>
  <cols>
    <col min="1" max="1" width="3.42578125" style="431" customWidth="1"/>
    <col min="2" max="2" width="6.5703125" style="431" customWidth="1"/>
    <col min="3" max="3" width="34.5703125" style="454" customWidth="1"/>
    <col min="4" max="4" width="11.42578125" style="431"/>
    <col min="5" max="7" width="13.28515625" style="431" customWidth="1"/>
    <col min="8" max="250" width="11.42578125" style="431"/>
    <col min="251" max="251" width="3.42578125" style="431" customWidth="1"/>
    <col min="252" max="252" width="42" style="431" customWidth="1"/>
    <col min="253" max="253" width="11.42578125" style="431"/>
    <col min="254" max="256" width="13.28515625" style="431" customWidth="1"/>
    <col min="257" max="506" width="11.42578125" style="431"/>
    <col min="507" max="507" width="3.42578125" style="431" customWidth="1"/>
    <col min="508" max="508" width="42" style="431" customWidth="1"/>
    <col min="509" max="509" width="11.42578125" style="431"/>
    <col min="510" max="512" width="13.28515625" style="431" customWidth="1"/>
    <col min="513" max="762" width="11.42578125" style="431"/>
    <col min="763" max="763" width="3.42578125" style="431" customWidth="1"/>
    <col min="764" max="764" width="42" style="431" customWidth="1"/>
    <col min="765" max="765" width="11.42578125" style="431"/>
    <col min="766" max="768" width="13.28515625" style="431" customWidth="1"/>
    <col min="769" max="1018" width="11.42578125" style="431"/>
    <col min="1019" max="1019" width="3.42578125" style="431" customWidth="1"/>
    <col min="1020" max="1020" width="42" style="431" customWidth="1"/>
    <col min="1021" max="1021" width="11.42578125" style="431"/>
    <col min="1022" max="1024" width="13.28515625" style="431" customWidth="1"/>
    <col min="1025" max="1274" width="11.42578125" style="431"/>
    <col min="1275" max="1275" width="3.42578125" style="431" customWidth="1"/>
    <col min="1276" max="1276" width="42" style="431" customWidth="1"/>
    <col min="1277" max="1277" width="11.42578125" style="431"/>
    <col min="1278" max="1280" width="13.28515625" style="431" customWidth="1"/>
    <col min="1281" max="1530" width="11.42578125" style="431"/>
    <col min="1531" max="1531" width="3.42578125" style="431" customWidth="1"/>
    <col min="1532" max="1532" width="42" style="431" customWidth="1"/>
    <col min="1533" max="1533" width="11.42578125" style="431"/>
    <col min="1534" max="1536" width="13.28515625" style="431" customWidth="1"/>
    <col min="1537" max="1786" width="11.42578125" style="431"/>
    <col min="1787" max="1787" width="3.42578125" style="431" customWidth="1"/>
    <col min="1788" max="1788" width="42" style="431" customWidth="1"/>
    <col min="1789" max="1789" width="11.42578125" style="431"/>
    <col min="1790" max="1792" width="13.28515625" style="431" customWidth="1"/>
    <col min="1793" max="2042" width="11.42578125" style="431"/>
    <col min="2043" max="2043" width="3.42578125" style="431" customWidth="1"/>
    <col min="2044" max="2044" width="42" style="431" customWidth="1"/>
    <col min="2045" max="2045" width="11.42578125" style="431"/>
    <col min="2046" max="2048" width="13.28515625" style="431" customWidth="1"/>
    <col min="2049" max="2298" width="11.42578125" style="431"/>
    <col min="2299" max="2299" width="3.42578125" style="431" customWidth="1"/>
    <col min="2300" max="2300" width="42" style="431" customWidth="1"/>
    <col min="2301" max="2301" width="11.42578125" style="431"/>
    <col min="2302" max="2304" width="13.28515625" style="431" customWidth="1"/>
    <col min="2305" max="2554" width="11.42578125" style="431"/>
    <col min="2555" max="2555" width="3.42578125" style="431" customWidth="1"/>
    <col min="2556" max="2556" width="42" style="431" customWidth="1"/>
    <col min="2557" max="2557" width="11.42578125" style="431"/>
    <col min="2558" max="2560" width="13.28515625" style="431" customWidth="1"/>
    <col min="2561" max="2810" width="11.42578125" style="431"/>
    <col min="2811" max="2811" width="3.42578125" style="431" customWidth="1"/>
    <col min="2812" max="2812" width="42" style="431" customWidth="1"/>
    <col min="2813" max="2813" width="11.42578125" style="431"/>
    <col min="2814" max="2816" width="13.28515625" style="431" customWidth="1"/>
    <col min="2817" max="3066" width="11.42578125" style="431"/>
    <col min="3067" max="3067" width="3.42578125" style="431" customWidth="1"/>
    <col min="3068" max="3068" width="42" style="431" customWidth="1"/>
    <col min="3069" max="3069" width="11.42578125" style="431"/>
    <col min="3070" max="3072" width="13.28515625" style="431" customWidth="1"/>
    <col min="3073" max="3322" width="11.42578125" style="431"/>
    <col min="3323" max="3323" width="3.42578125" style="431" customWidth="1"/>
    <col min="3324" max="3324" width="42" style="431" customWidth="1"/>
    <col min="3325" max="3325" width="11.42578125" style="431"/>
    <col min="3326" max="3328" width="13.28515625" style="431" customWidth="1"/>
    <col min="3329" max="3578" width="11.42578125" style="431"/>
    <col min="3579" max="3579" width="3.42578125" style="431" customWidth="1"/>
    <col min="3580" max="3580" width="42" style="431" customWidth="1"/>
    <col min="3581" max="3581" width="11.42578125" style="431"/>
    <col min="3582" max="3584" width="13.28515625" style="431" customWidth="1"/>
    <col min="3585" max="3834" width="11.42578125" style="431"/>
    <col min="3835" max="3835" width="3.42578125" style="431" customWidth="1"/>
    <col min="3836" max="3836" width="42" style="431" customWidth="1"/>
    <col min="3837" max="3837" width="11.42578125" style="431"/>
    <col min="3838" max="3840" width="13.28515625" style="431" customWidth="1"/>
    <col min="3841" max="4090" width="11.42578125" style="431"/>
    <col min="4091" max="4091" width="3.42578125" style="431" customWidth="1"/>
    <col min="4092" max="4092" width="42" style="431" customWidth="1"/>
    <col min="4093" max="4093" width="11.42578125" style="431"/>
    <col min="4094" max="4096" width="13.28515625" style="431" customWidth="1"/>
    <col min="4097" max="4346" width="11.42578125" style="431"/>
    <col min="4347" max="4347" width="3.42578125" style="431" customWidth="1"/>
    <col min="4348" max="4348" width="42" style="431" customWidth="1"/>
    <col min="4349" max="4349" width="11.42578125" style="431"/>
    <col min="4350" max="4352" width="13.28515625" style="431" customWidth="1"/>
    <col min="4353" max="4602" width="11.42578125" style="431"/>
    <col min="4603" max="4603" width="3.42578125" style="431" customWidth="1"/>
    <col min="4604" max="4604" width="42" style="431" customWidth="1"/>
    <col min="4605" max="4605" width="11.42578125" style="431"/>
    <col min="4606" max="4608" width="13.28515625" style="431" customWidth="1"/>
    <col min="4609" max="4858" width="11.42578125" style="431"/>
    <col min="4859" max="4859" width="3.42578125" style="431" customWidth="1"/>
    <col min="4860" max="4860" width="42" style="431" customWidth="1"/>
    <col min="4861" max="4861" width="11.42578125" style="431"/>
    <col min="4862" max="4864" width="13.28515625" style="431" customWidth="1"/>
    <col min="4865" max="5114" width="11.42578125" style="431"/>
    <col min="5115" max="5115" width="3.42578125" style="431" customWidth="1"/>
    <col min="5116" max="5116" width="42" style="431" customWidth="1"/>
    <col min="5117" max="5117" width="11.42578125" style="431"/>
    <col min="5118" max="5120" width="13.28515625" style="431" customWidth="1"/>
    <col min="5121" max="5370" width="11.42578125" style="431"/>
    <col min="5371" max="5371" width="3.42578125" style="431" customWidth="1"/>
    <col min="5372" max="5372" width="42" style="431" customWidth="1"/>
    <col min="5373" max="5373" width="11.42578125" style="431"/>
    <col min="5374" max="5376" width="13.28515625" style="431" customWidth="1"/>
    <col min="5377" max="5626" width="11.42578125" style="431"/>
    <col min="5627" max="5627" width="3.42578125" style="431" customWidth="1"/>
    <col min="5628" max="5628" width="42" style="431" customWidth="1"/>
    <col min="5629" max="5629" width="11.42578125" style="431"/>
    <col min="5630" max="5632" width="13.28515625" style="431" customWidth="1"/>
    <col min="5633" max="5882" width="11.42578125" style="431"/>
    <col min="5883" max="5883" width="3.42578125" style="431" customWidth="1"/>
    <col min="5884" max="5884" width="42" style="431" customWidth="1"/>
    <col min="5885" max="5885" width="11.42578125" style="431"/>
    <col min="5886" max="5888" width="13.28515625" style="431" customWidth="1"/>
    <col min="5889" max="6138" width="11.42578125" style="431"/>
    <col min="6139" max="6139" width="3.42578125" style="431" customWidth="1"/>
    <col min="6140" max="6140" width="42" style="431" customWidth="1"/>
    <col min="6141" max="6141" width="11.42578125" style="431"/>
    <col min="6142" max="6144" width="13.28515625" style="431" customWidth="1"/>
    <col min="6145" max="6394" width="11.42578125" style="431"/>
    <col min="6395" max="6395" width="3.42578125" style="431" customWidth="1"/>
    <col min="6396" max="6396" width="42" style="431" customWidth="1"/>
    <col min="6397" max="6397" width="11.42578125" style="431"/>
    <col min="6398" max="6400" width="13.28515625" style="431" customWidth="1"/>
    <col min="6401" max="6650" width="11.42578125" style="431"/>
    <col min="6651" max="6651" width="3.42578125" style="431" customWidth="1"/>
    <col min="6652" max="6652" width="42" style="431" customWidth="1"/>
    <col min="6653" max="6653" width="11.42578125" style="431"/>
    <col min="6654" max="6656" width="13.28515625" style="431" customWidth="1"/>
    <col min="6657" max="6906" width="11.42578125" style="431"/>
    <col min="6907" max="6907" width="3.42578125" style="431" customWidth="1"/>
    <col min="6908" max="6908" width="42" style="431" customWidth="1"/>
    <col min="6909" max="6909" width="11.42578125" style="431"/>
    <col min="6910" max="6912" width="13.28515625" style="431" customWidth="1"/>
    <col min="6913" max="7162" width="11.42578125" style="431"/>
    <col min="7163" max="7163" width="3.42578125" style="431" customWidth="1"/>
    <col min="7164" max="7164" width="42" style="431" customWidth="1"/>
    <col min="7165" max="7165" width="11.42578125" style="431"/>
    <col min="7166" max="7168" width="13.28515625" style="431" customWidth="1"/>
    <col min="7169" max="7418" width="11.42578125" style="431"/>
    <col min="7419" max="7419" width="3.42578125" style="431" customWidth="1"/>
    <col min="7420" max="7420" width="42" style="431" customWidth="1"/>
    <col min="7421" max="7421" width="11.42578125" style="431"/>
    <col min="7422" max="7424" width="13.28515625" style="431" customWidth="1"/>
    <col min="7425" max="7674" width="11.42578125" style="431"/>
    <col min="7675" max="7675" width="3.42578125" style="431" customWidth="1"/>
    <col min="7676" max="7676" width="42" style="431" customWidth="1"/>
    <col min="7677" max="7677" width="11.42578125" style="431"/>
    <col min="7678" max="7680" width="13.28515625" style="431" customWidth="1"/>
    <col min="7681" max="7930" width="11.42578125" style="431"/>
    <col min="7931" max="7931" width="3.42578125" style="431" customWidth="1"/>
    <col min="7932" max="7932" width="42" style="431" customWidth="1"/>
    <col min="7933" max="7933" width="11.42578125" style="431"/>
    <col min="7934" max="7936" width="13.28515625" style="431" customWidth="1"/>
    <col min="7937" max="8186" width="11.42578125" style="431"/>
    <col min="8187" max="8187" width="3.42578125" style="431" customWidth="1"/>
    <col min="8188" max="8188" width="42" style="431" customWidth="1"/>
    <col min="8189" max="8189" width="11.42578125" style="431"/>
    <col min="8190" max="8192" width="13.28515625" style="431" customWidth="1"/>
    <col min="8193" max="8442" width="11.42578125" style="431"/>
    <col min="8443" max="8443" width="3.42578125" style="431" customWidth="1"/>
    <col min="8444" max="8444" width="42" style="431" customWidth="1"/>
    <col min="8445" max="8445" width="11.42578125" style="431"/>
    <col min="8446" max="8448" width="13.28515625" style="431" customWidth="1"/>
    <col min="8449" max="8698" width="11.42578125" style="431"/>
    <col min="8699" max="8699" width="3.42578125" style="431" customWidth="1"/>
    <col min="8700" max="8700" width="42" style="431" customWidth="1"/>
    <col min="8701" max="8701" width="11.42578125" style="431"/>
    <col min="8702" max="8704" width="13.28515625" style="431" customWidth="1"/>
    <col min="8705" max="8954" width="11.42578125" style="431"/>
    <col min="8955" max="8955" width="3.42578125" style="431" customWidth="1"/>
    <col min="8956" max="8956" width="42" style="431" customWidth="1"/>
    <col min="8957" max="8957" width="11.42578125" style="431"/>
    <col min="8958" max="8960" width="13.28515625" style="431" customWidth="1"/>
    <col min="8961" max="9210" width="11.42578125" style="431"/>
    <col min="9211" max="9211" width="3.42578125" style="431" customWidth="1"/>
    <col min="9212" max="9212" width="42" style="431" customWidth="1"/>
    <col min="9213" max="9213" width="11.42578125" style="431"/>
    <col min="9214" max="9216" width="13.28515625" style="431" customWidth="1"/>
    <col min="9217" max="9466" width="11.42578125" style="431"/>
    <col min="9467" max="9467" width="3.42578125" style="431" customWidth="1"/>
    <col min="9468" max="9468" width="42" style="431" customWidth="1"/>
    <col min="9469" max="9469" width="11.42578125" style="431"/>
    <col min="9470" max="9472" width="13.28515625" style="431" customWidth="1"/>
    <col min="9473" max="9722" width="11.42578125" style="431"/>
    <col min="9723" max="9723" width="3.42578125" style="431" customWidth="1"/>
    <col min="9724" max="9724" width="42" style="431" customWidth="1"/>
    <col min="9725" max="9725" width="11.42578125" style="431"/>
    <col min="9726" max="9728" width="13.28515625" style="431" customWidth="1"/>
    <col min="9729" max="9978" width="11.42578125" style="431"/>
    <col min="9979" max="9979" width="3.42578125" style="431" customWidth="1"/>
    <col min="9980" max="9980" width="42" style="431" customWidth="1"/>
    <col min="9981" max="9981" width="11.42578125" style="431"/>
    <col min="9982" max="9984" width="13.28515625" style="431" customWidth="1"/>
    <col min="9985" max="10234" width="11.42578125" style="431"/>
    <col min="10235" max="10235" width="3.42578125" style="431" customWidth="1"/>
    <col min="10236" max="10236" width="42" style="431" customWidth="1"/>
    <col min="10237" max="10237" width="11.42578125" style="431"/>
    <col min="10238" max="10240" width="13.28515625" style="431" customWidth="1"/>
    <col min="10241" max="10490" width="11.42578125" style="431"/>
    <col min="10491" max="10491" width="3.42578125" style="431" customWidth="1"/>
    <col min="10492" max="10492" width="42" style="431" customWidth="1"/>
    <col min="10493" max="10493" width="11.42578125" style="431"/>
    <col min="10494" max="10496" width="13.28515625" style="431" customWidth="1"/>
    <col min="10497" max="10746" width="11.42578125" style="431"/>
    <col min="10747" max="10747" width="3.42578125" style="431" customWidth="1"/>
    <col min="10748" max="10748" width="42" style="431" customWidth="1"/>
    <col min="10749" max="10749" width="11.42578125" style="431"/>
    <col min="10750" max="10752" width="13.28515625" style="431" customWidth="1"/>
    <col min="10753" max="11002" width="11.42578125" style="431"/>
    <col min="11003" max="11003" width="3.42578125" style="431" customWidth="1"/>
    <col min="11004" max="11004" width="42" style="431" customWidth="1"/>
    <col min="11005" max="11005" width="11.42578125" style="431"/>
    <col min="11006" max="11008" width="13.28515625" style="431" customWidth="1"/>
    <col min="11009" max="11258" width="11.42578125" style="431"/>
    <col min="11259" max="11259" width="3.42578125" style="431" customWidth="1"/>
    <col min="11260" max="11260" width="42" style="431" customWidth="1"/>
    <col min="11261" max="11261" width="11.42578125" style="431"/>
    <col min="11262" max="11264" width="13.28515625" style="431" customWidth="1"/>
    <col min="11265" max="11514" width="11.42578125" style="431"/>
    <col min="11515" max="11515" width="3.42578125" style="431" customWidth="1"/>
    <col min="11516" max="11516" width="42" style="431" customWidth="1"/>
    <col min="11517" max="11517" width="11.42578125" style="431"/>
    <col min="11518" max="11520" width="13.28515625" style="431" customWidth="1"/>
    <col min="11521" max="11770" width="11.42578125" style="431"/>
    <col min="11771" max="11771" width="3.42578125" style="431" customWidth="1"/>
    <col min="11772" max="11772" width="42" style="431" customWidth="1"/>
    <col min="11773" max="11773" width="11.42578125" style="431"/>
    <col min="11774" max="11776" width="13.28515625" style="431" customWidth="1"/>
    <col min="11777" max="12026" width="11.42578125" style="431"/>
    <col min="12027" max="12027" width="3.42578125" style="431" customWidth="1"/>
    <col min="12028" max="12028" width="42" style="431" customWidth="1"/>
    <col min="12029" max="12029" width="11.42578125" style="431"/>
    <col min="12030" max="12032" width="13.28515625" style="431" customWidth="1"/>
    <col min="12033" max="12282" width="11.42578125" style="431"/>
    <col min="12283" max="12283" width="3.42578125" style="431" customWidth="1"/>
    <col min="12284" max="12284" width="42" style="431" customWidth="1"/>
    <col min="12285" max="12285" width="11.42578125" style="431"/>
    <col min="12286" max="12288" width="13.28515625" style="431" customWidth="1"/>
    <col min="12289" max="12538" width="11.42578125" style="431"/>
    <col min="12539" max="12539" width="3.42578125" style="431" customWidth="1"/>
    <col min="12540" max="12540" width="42" style="431" customWidth="1"/>
    <col min="12541" max="12541" width="11.42578125" style="431"/>
    <col min="12542" max="12544" width="13.28515625" style="431" customWidth="1"/>
    <col min="12545" max="12794" width="11.42578125" style="431"/>
    <col min="12795" max="12795" width="3.42578125" style="431" customWidth="1"/>
    <col min="12796" max="12796" width="42" style="431" customWidth="1"/>
    <col min="12797" max="12797" width="11.42578125" style="431"/>
    <col min="12798" max="12800" width="13.28515625" style="431" customWidth="1"/>
    <col min="12801" max="13050" width="11.42578125" style="431"/>
    <col min="13051" max="13051" width="3.42578125" style="431" customWidth="1"/>
    <col min="13052" max="13052" width="42" style="431" customWidth="1"/>
    <col min="13053" max="13053" width="11.42578125" style="431"/>
    <col min="13054" max="13056" width="13.28515625" style="431" customWidth="1"/>
    <col min="13057" max="13306" width="11.42578125" style="431"/>
    <col min="13307" max="13307" width="3.42578125" style="431" customWidth="1"/>
    <col min="13308" max="13308" width="42" style="431" customWidth="1"/>
    <col min="13309" max="13309" width="11.42578125" style="431"/>
    <col min="13310" max="13312" width="13.28515625" style="431" customWidth="1"/>
    <col min="13313" max="13562" width="11.42578125" style="431"/>
    <col min="13563" max="13563" width="3.42578125" style="431" customWidth="1"/>
    <col min="13564" max="13564" width="42" style="431" customWidth="1"/>
    <col min="13565" max="13565" width="11.42578125" style="431"/>
    <col min="13566" max="13568" width="13.28515625" style="431" customWidth="1"/>
    <col min="13569" max="13818" width="11.42578125" style="431"/>
    <col min="13819" max="13819" width="3.42578125" style="431" customWidth="1"/>
    <col min="13820" max="13820" width="42" style="431" customWidth="1"/>
    <col min="13821" max="13821" width="11.42578125" style="431"/>
    <col min="13822" max="13824" width="13.28515625" style="431" customWidth="1"/>
    <col min="13825" max="14074" width="11.42578125" style="431"/>
    <col min="14075" max="14075" width="3.42578125" style="431" customWidth="1"/>
    <col min="14076" max="14076" width="42" style="431" customWidth="1"/>
    <col min="14077" max="14077" width="11.42578125" style="431"/>
    <col min="14078" max="14080" width="13.28515625" style="431" customWidth="1"/>
    <col min="14081" max="14330" width="11.42578125" style="431"/>
    <col min="14331" max="14331" width="3.42578125" style="431" customWidth="1"/>
    <col min="14332" max="14332" width="42" style="431" customWidth="1"/>
    <col min="14333" max="14333" width="11.42578125" style="431"/>
    <col min="14334" max="14336" width="13.28515625" style="431" customWidth="1"/>
    <col min="14337" max="14586" width="11.42578125" style="431"/>
    <col min="14587" max="14587" width="3.42578125" style="431" customWidth="1"/>
    <col min="14588" max="14588" width="42" style="431" customWidth="1"/>
    <col min="14589" max="14589" width="11.42578125" style="431"/>
    <col min="14590" max="14592" width="13.28515625" style="431" customWidth="1"/>
    <col min="14593" max="14842" width="11.42578125" style="431"/>
    <col min="14843" max="14843" width="3.42578125" style="431" customWidth="1"/>
    <col min="14844" max="14844" width="42" style="431" customWidth="1"/>
    <col min="14845" max="14845" width="11.42578125" style="431"/>
    <col min="14846" max="14848" width="13.28515625" style="431" customWidth="1"/>
    <col min="14849" max="15098" width="11.42578125" style="431"/>
    <col min="15099" max="15099" width="3.42578125" style="431" customWidth="1"/>
    <col min="15100" max="15100" width="42" style="431" customWidth="1"/>
    <col min="15101" max="15101" width="11.42578125" style="431"/>
    <col min="15102" max="15104" width="13.28515625" style="431" customWidth="1"/>
    <col min="15105" max="15354" width="11.42578125" style="431"/>
    <col min="15355" max="15355" width="3.42578125" style="431" customWidth="1"/>
    <col min="15356" max="15356" width="42" style="431" customWidth="1"/>
    <col min="15357" max="15357" width="11.42578125" style="431"/>
    <col min="15358" max="15360" width="13.28515625" style="431" customWidth="1"/>
    <col min="15361" max="15610" width="11.42578125" style="431"/>
    <col min="15611" max="15611" width="3.42578125" style="431" customWidth="1"/>
    <col min="15612" max="15612" width="42" style="431" customWidth="1"/>
    <col min="15613" max="15613" width="11.42578125" style="431"/>
    <col min="15614" max="15616" width="13.28515625" style="431" customWidth="1"/>
    <col min="15617" max="15866" width="11.42578125" style="431"/>
    <col min="15867" max="15867" width="3.42578125" style="431" customWidth="1"/>
    <col min="15868" max="15868" width="42" style="431" customWidth="1"/>
    <col min="15869" max="15869" width="11.42578125" style="431"/>
    <col min="15870" max="15872" width="13.28515625" style="431" customWidth="1"/>
    <col min="15873" max="16122" width="11.42578125" style="431"/>
    <col min="16123" max="16123" width="3.42578125" style="431" customWidth="1"/>
    <col min="16124" max="16124" width="42" style="431" customWidth="1"/>
    <col min="16125" max="16125" width="11.42578125" style="431"/>
    <col min="16126" max="16128" width="13.28515625" style="431" customWidth="1"/>
    <col min="16129" max="16384" width="11.42578125" style="431"/>
  </cols>
  <sheetData>
    <row r="1" spans="1:10" s="269" customFormat="1" ht="20.25" thickBot="1">
      <c r="A1" s="133" t="s">
        <v>409</v>
      </c>
      <c r="B1" s="133"/>
      <c r="C1" s="133"/>
      <c r="D1" s="133"/>
      <c r="E1" s="133"/>
      <c r="F1" s="133"/>
      <c r="G1" s="133"/>
      <c r="H1" s="133"/>
      <c r="I1" s="133"/>
      <c r="J1" s="133"/>
    </row>
    <row r="2" spans="1:10" ht="13.5" thickTop="1"/>
    <row r="3" spans="1:10" s="451" customFormat="1" ht="33.75">
      <c r="A3" s="299" t="s">
        <v>38</v>
      </c>
      <c r="B3" s="300"/>
      <c r="C3" s="301"/>
      <c r="D3" s="450" t="s">
        <v>39</v>
      </c>
      <c r="E3" s="450" t="s">
        <v>342</v>
      </c>
      <c r="F3" s="450" t="s">
        <v>343</v>
      </c>
      <c r="G3" s="450" t="s">
        <v>344</v>
      </c>
    </row>
    <row r="4" spans="1:10" s="452" customFormat="1">
      <c r="A4" s="328">
        <v>1</v>
      </c>
      <c r="B4" s="529" t="s">
        <v>279</v>
      </c>
      <c r="C4" s="303" t="s">
        <v>280</v>
      </c>
      <c r="D4" s="304">
        <v>40</v>
      </c>
      <c r="E4" s="307">
        <v>0.875</v>
      </c>
      <c r="F4" s="307">
        <v>0.875</v>
      </c>
      <c r="G4" s="307">
        <v>0.45</v>
      </c>
    </row>
    <row r="5" spans="1:10" s="452" customFormat="1">
      <c r="A5" s="328"/>
      <c r="B5" s="529"/>
      <c r="C5" s="310" t="s">
        <v>281</v>
      </c>
      <c r="D5" s="311">
        <v>103</v>
      </c>
      <c r="E5" s="314">
        <v>0.63100000000000001</v>
      </c>
      <c r="F5" s="314">
        <v>0.52400000000000002</v>
      </c>
      <c r="G5" s="314">
        <v>0.155</v>
      </c>
    </row>
    <row r="6" spans="1:10" s="452" customFormat="1">
      <c r="A6" s="328"/>
      <c r="B6" s="529"/>
      <c r="C6" s="310" t="s">
        <v>282</v>
      </c>
      <c r="D6" s="311">
        <v>39</v>
      </c>
      <c r="E6" s="314">
        <v>0.66700000000000004</v>
      </c>
      <c r="F6" s="314">
        <v>0.66700000000000004</v>
      </c>
      <c r="G6" s="314">
        <v>0.48699999999999999</v>
      </c>
    </row>
    <row r="7" spans="1:10" s="452" customFormat="1">
      <c r="A7" s="328"/>
      <c r="B7" s="529"/>
      <c r="C7" s="310" t="s">
        <v>283</v>
      </c>
      <c r="D7" s="311">
        <v>161</v>
      </c>
      <c r="E7" s="314">
        <v>0.627</v>
      </c>
      <c r="F7" s="314">
        <v>0.58399999999999996</v>
      </c>
      <c r="G7" s="314">
        <v>0.186</v>
      </c>
    </row>
    <row r="8" spans="1:10" s="452" customFormat="1">
      <c r="A8" s="328"/>
      <c r="B8" s="529"/>
      <c r="C8" s="310" t="s">
        <v>284</v>
      </c>
      <c r="D8" s="311">
        <v>157</v>
      </c>
      <c r="E8" s="314">
        <v>0.51</v>
      </c>
      <c r="F8" s="314">
        <v>0.46500000000000002</v>
      </c>
      <c r="G8" s="314">
        <v>0.115</v>
      </c>
    </row>
    <row r="9" spans="1:10" s="452" customFormat="1">
      <c r="A9" s="328"/>
      <c r="B9" s="529"/>
      <c r="C9" s="310" t="s">
        <v>285</v>
      </c>
      <c r="D9" s="311">
        <v>347</v>
      </c>
      <c r="E9" s="314">
        <v>0.54800000000000004</v>
      </c>
      <c r="F9" s="314">
        <v>0.50700000000000001</v>
      </c>
      <c r="G9" s="314">
        <v>0.17899999999999999</v>
      </c>
    </row>
    <row r="10" spans="1:10" s="452" customFormat="1">
      <c r="A10" s="328"/>
      <c r="B10" s="529"/>
      <c r="C10" s="310" t="s">
        <v>286</v>
      </c>
      <c r="D10" s="311">
        <v>309</v>
      </c>
      <c r="E10" s="314">
        <v>0.45300000000000001</v>
      </c>
      <c r="F10" s="314">
        <v>0.34</v>
      </c>
      <c r="G10" s="314">
        <v>5.1999999999999998E-2</v>
      </c>
    </row>
    <row r="11" spans="1:10" s="452" customFormat="1">
      <c r="A11" s="328"/>
      <c r="B11" s="529"/>
      <c r="C11" s="310" t="s">
        <v>287</v>
      </c>
      <c r="D11" s="311">
        <v>225</v>
      </c>
      <c r="E11" s="314">
        <v>0.378</v>
      </c>
      <c r="F11" s="314">
        <v>0.32900000000000001</v>
      </c>
      <c r="G11" s="314">
        <v>0.08</v>
      </c>
    </row>
    <row r="12" spans="1:10" s="452" customFormat="1">
      <c r="A12" s="328"/>
      <c r="B12" s="529"/>
      <c r="C12" s="310" t="s">
        <v>288</v>
      </c>
      <c r="D12" s="311">
        <v>30</v>
      </c>
      <c r="E12" s="314">
        <v>0.26700000000000002</v>
      </c>
      <c r="F12" s="314">
        <v>0.26700000000000002</v>
      </c>
      <c r="G12" s="314">
        <v>0.16700000000000001</v>
      </c>
    </row>
    <row r="13" spans="1:10" s="452" customFormat="1">
      <c r="A13" s="328"/>
      <c r="B13" s="529"/>
      <c r="C13" s="310" t="s">
        <v>289</v>
      </c>
      <c r="D13" s="311">
        <v>105</v>
      </c>
      <c r="E13" s="314">
        <v>0.495</v>
      </c>
      <c r="F13" s="314">
        <v>0.438</v>
      </c>
      <c r="G13" s="314">
        <v>0.152</v>
      </c>
    </row>
    <row r="14" spans="1:10" s="452" customFormat="1">
      <c r="A14" s="328"/>
      <c r="B14" s="529"/>
      <c r="C14" s="310" t="s">
        <v>290</v>
      </c>
      <c r="D14" s="311">
        <v>27</v>
      </c>
      <c r="E14" s="314">
        <v>0.29599999999999999</v>
      </c>
      <c r="F14" s="314">
        <v>0.29599999999999999</v>
      </c>
      <c r="G14" s="314">
        <v>0.222</v>
      </c>
    </row>
    <row r="15" spans="1:10" s="452" customFormat="1">
      <c r="A15" s="458"/>
      <c r="B15" s="533"/>
      <c r="C15" s="316" t="s">
        <v>65</v>
      </c>
      <c r="D15" s="317" t="s">
        <v>378</v>
      </c>
      <c r="E15" s="320">
        <v>0.51200000000000001</v>
      </c>
      <c r="F15" s="320">
        <v>0.45300000000000001</v>
      </c>
      <c r="G15" s="320">
        <v>0.14499999999999999</v>
      </c>
    </row>
    <row r="16" spans="1:10" s="452" customFormat="1">
      <c r="A16" s="328">
        <v>2</v>
      </c>
      <c r="B16" s="528" t="s">
        <v>291</v>
      </c>
      <c r="C16" s="310" t="s">
        <v>292</v>
      </c>
      <c r="D16" s="311">
        <v>46</v>
      </c>
      <c r="E16" s="314">
        <v>0.152</v>
      </c>
      <c r="F16" s="314">
        <v>4.2999999999999997E-2</v>
      </c>
      <c r="G16" s="314">
        <v>0</v>
      </c>
    </row>
    <row r="17" spans="1:7" s="453" customFormat="1" ht="25.5">
      <c r="A17" s="328"/>
      <c r="B17" s="529"/>
      <c r="C17" s="310" t="s">
        <v>293</v>
      </c>
      <c r="D17" s="311">
        <v>5</v>
      </c>
      <c r="E17" s="314">
        <v>0.8</v>
      </c>
      <c r="F17" s="314">
        <v>0.6</v>
      </c>
      <c r="G17" s="314">
        <v>0</v>
      </c>
    </row>
    <row r="18" spans="1:7" s="452" customFormat="1" ht="25.5">
      <c r="A18" s="328"/>
      <c r="B18" s="529"/>
      <c r="C18" s="310" t="s">
        <v>294</v>
      </c>
      <c r="D18" s="311">
        <v>24</v>
      </c>
      <c r="E18" s="314">
        <v>0.25</v>
      </c>
      <c r="F18" s="314">
        <v>0.20799999999999999</v>
      </c>
      <c r="G18" s="314">
        <v>4.2000000000000003E-2</v>
      </c>
    </row>
    <row r="19" spans="1:7" s="452" customFormat="1">
      <c r="A19" s="328"/>
      <c r="B19" s="529"/>
      <c r="C19" s="310" t="s">
        <v>296</v>
      </c>
      <c r="D19" s="311">
        <v>3</v>
      </c>
      <c r="E19" s="314">
        <v>0.33300000000000002</v>
      </c>
      <c r="F19" s="314">
        <v>0.33300000000000002</v>
      </c>
      <c r="G19" s="314">
        <v>0</v>
      </c>
    </row>
    <row r="20" spans="1:7" s="452" customFormat="1">
      <c r="A20" s="328"/>
      <c r="B20" s="529"/>
      <c r="C20" s="310" t="s">
        <v>298</v>
      </c>
      <c r="D20" s="311">
        <v>16</v>
      </c>
      <c r="E20" s="314">
        <v>0.25</v>
      </c>
      <c r="F20" s="314">
        <v>0.25</v>
      </c>
      <c r="G20" s="314">
        <v>6.3E-2</v>
      </c>
    </row>
    <row r="21" spans="1:7" s="452" customFormat="1" ht="25.5">
      <c r="A21" s="328"/>
      <c r="B21" s="529"/>
      <c r="C21" s="310" t="s">
        <v>300</v>
      </c>
      <c r="D21" s="311">
        <v>6</v>
      </c>
      <c r="E21" s="314">
        <v>0.33300000000000002</v>
      </c>
      <c r="F21" s="314">
        <v>0.33300000000000002</v>
      </c>
      <c r="G21" s="314">
        <v>0</v>
      </c>
    </row>
    <row r="22" spans="1:7" s="452" customFormat="1">
      <c r="A22" s="328"/>
      <c r="B22" s="529"/>
      <c r="C22" s="310" t="s">
        <v>304</v>
      </c>
      <c r="D22" s="311">
        <v>4</v>
      </c>
      <c r="E22" s="314">
        <v>0.25</v>
      </c>
      <c r="F22" s="314">
        <v>0</v>
      </c>
      <c r="G22" s="314">
        <v>0</v>
      </c>
    </row>
    <row r="23" spans="1:7" s="452" customFormat="1">
      <c r="A23" s="328"/>
      <c r="B23" s="529"/>
      <c r="C23" s="310" t="s">
        <v>305</v>
      </c>
      <c r="D23" s="311">
        <v>5</v>
      </c>
      <c r="E23" s="314">
        <v>0.2</v>
      </c>
      <c r="F23" s="314">
        <v>0.2</v>
      </c>
      <c r="G23" s="314">
        <v>0</v>
      </c>
    </row>
    <row r="24" spans="1:7" s="452" customFormat="1">
      <c r="A24" s="328"/>
      <c r="B24" s="529"/>
      <c r="C24" s="310" t="s">
        <v>306</v>
      </c>
      <c r="D24" s="311">
        <v>2</v>
      </c>
      <c r="E24" s="314">
        <v>0</v>
      </c>
      <c r="F24" s="314">
        <v>0</v>
      </c>
      <c r="G24" s="314">
        <v>0</v>
      </c>
    </row>
    <row r="25" spans="1:7" s="452" customFormat="1">
      <c r="A25" s="328"/>
      <c r="B25" s="529"/>
      <c r="C25" s="310" t="s">
        <v>307</v>
      </c>
      <c r="D25" s="311">
        <v>2</v>
      </c>
      <c r="E25" s="314">
        <v>0</v>
      </c>
      <c r="F25" s="314">
        <v>0</v>
      </c>
      <c r="G25" s="314">
        <v>0</v>
      </c>
    </row>
    <row r="26" spans="1:7" s="452" customFormat="1">
      <c r="A26" s="328"/>
      <c r="B26" s="529"/>
      <c r="C26" s="310" t="s">
        <v>308</v>
      </c>
      <c r="D26" s="311">
        <v>2</v>
      </c>
      <c r="E26" s="314">
        <v>0</v>
      </c>
      <c r="F26" s="314">
        <v>0</v>
      </c>
      <c r="G26" s="314">
        <v>0</v>
      </c>
    </row>
    <row r="27" spans="1:7" s="452" customFormat="1">
      <c r="A27" s="328"/>
      <c r="B27" s="529"/>
      <c r="C27" s="310" t="s">
        <v>310</v>
      </c>
      <c r="D27" s="311">
        <v>101</v>
      </c>
      <c r="E27" s="314">
        <v>0.376</v>
      </c>
      <c r="F27" s="314">
        <v>0.25700000000000001</v>
      </c>
      <c r="G27" s="314">
        <v>0.20799999999999999</v>
      </c>
    </row>
    <row r="28" spans="1:7" s="452" customFormat="1">
      <c r="A28" s="458"/>
      <c r="B28" s="533"/>
      <c r="C28" s="316" t="s">
        <v>65</v>
      </c>
      <c r="D28" s="317">
        <v>216</v>
      </c>
      <c r="E28" s="320">
        <v>0.29599999999999999</v>
      </c>
      <c r="F28" s="320">
        <v>0.20399999999999999</v>
      </c>
      <c r="G28" s="320">
        <v>0.106</v>
      </c>
    </row>
    <row r="29" spans="1:7" s="452" customFormat="1">
      <c r="A29" s="328">
        <v>3</v>
      </c>
      <c r="B29" s="548" t="s">
        <v>311</v>
      </c>
      <c r="C29" s="310" t="s">
        <v>312</v>
      </c>
      <c r="D29" s="311">
        <v>162</v>
      </c>
      <c r="E29" s="314">
        <v>0.105</v>
      </c>
      <c r="F29" s="314">
        <v>6.8000000000000005E-2</v>
      </c>
      <c r="G29" s="314">
        <v>3.1E-2</v>
      </c>
    </row>
    <row r="30" spans="1:7" s="452" customFormat="1">
      <c r="A30" s="328"/>
      <c r="B30" s="549"/>
      <c r="C30" s="310" t="s">
        <v>313</v>
      </c>
      <c r="D30" s="311">
        <v>4</v>
      </c>
      <c r="E30" s="314">
        <v>0</v>
      </c>
      <c r="F30" s="314">
        <v>0</v>
      </c>
      <c r="G30" s="314">
        <v>0</v>
      </c>
    </row>
    <row r="31" spans="1:7" s="452" customFormat="1">
      <c r="A31" s="328"/>
      <c r="B31" s="549"/>
      <c r="C31" s="310" t="s">
        <v>315</v>
      </c>
      <c r="D31" s="311">
        <v>2</v>
      </c>
      <c r="E31" s="314">
        <v>0.5</v>
      </c>
      <c r="F31" s="314">
        <v>0.5</v>
      </c>
      <c r="G31" s="314">
        <v>0</v>
      </c>
    </row>
    <row r="32" spans="1:7" s="452" customFormat="1">
      <c r="A32" s="328"/>
      <c r="B32" s="549"/>
      <c r="C32" s="310" t="s">
        <v>317</v>
      </c>
      <c r="D32" s="311">
        <v>35</v>
      </c>
      <c r="E32" s="314">
        <v>0.25700000000000001</v>
      </c>
      <c r="F32" s="314">
        <v>0</v>
      </c>
      <c r="G32" s="314">
        <v>0</v>
      </c>
    </row>
    <row r="33" spans="1:7" s="452" customFormat="1">
      <c r="A33" s="328"/>
      <c r="B33" s="549"/>
      <c r="C33" s="310" t="s">
        <v>318</v>
      </c>
      <c r="D33" s="311">
        <v>13</v>
      </c>
      <c r="E33" s="314">
        <v>0.23100000000000001</v>
      </c>
      <c r="F33" s="314">
        <v>0</v>
      </c>
      <c r="G33" s="314">
        <v>0</v>
      </c>
    </row>
    <row r="34" spans="1:7" s="452" customFormat="1">
      <c r="A34" s="458"/>
      <c r="B34" s="550"/>
      <c r="C34" s="316" t="s">
        <v>65</v>
      </c>
      <c r="D34" s="317">
        <v>216</v>
      </c>
      <c r="E34" s="320">
        <v>0.13900000000000001</v>
      </c>
      <c r="F34" s="320">
        <v>5.6000000000000001E-2</v>
      </c>
      <c r="G34" s="320">
        <v>2.3E-2</v>
      </c>
    </row>
    <row r="35" spans="1:7" s="453" customFormat="1" ht="13.5" thickBot="1">
      <c r="A35" s="325">
        <v>4</v>
      </c>
      <c r="B35" s="325"/>
      <c r="C35" s="310" t="s">
        <v>320</v>
      </c>
      <c r="D35" s="311">
        <v>19</v>
      </c>
      <c r="E35" s="314">
        <v>5.2999999999999999E-2</v>
      </c>
      <c r="F35" s="314">
        <v>5.2999999999999999E-2</v>
      </c>
      <c r="G35" s="314">
        <v>5.2999999999999999E-2</v>
      </c>
    </row>
    <row r="36" spans="1:7" s="452" customFormat="1" ht="13.5" thickTop="1">
      <c r="A36" s="329" t="s">
        <v>331</v>
      </c>
      <c r="B36" s="330"/>
      <c r="C36" s="330"/>
      <c r="D36" s="331" t="s">
        <v>372</v>
      </c>
      <c r="E36" s="334">
        <v>0.44400000000000001</v>
      </c>
      <c r="F36" s="334">
        <v>0.379</v>
      </c>
      <c r="G36" s="334">
        <v>0.127</v>
      </c>
    </row>
    <row r="37" spans="1:7" s="452" customFormat="1">
      <c r="A37" s="431"/>
      <c r="B37" s="431"/>
      <c r="C37" s="454"/>
      <c r="D37" s="431"/>
      <c r="E37" s="431"/>
      <c r="F37" s="431"/>
      <c r="G37" s="431"/>
    </row>
  </sheetData>
  <mergeCells count="3">
    <mergeCell ref="B4:B15"/>
    <mergeCell ref="B16:B28"/>
    <mergeCell ref="B29:B34"/>
  </mergeCells>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0"/>
  <sheetViews>
    <sheetView showGridLines="0" workbookViewId="0"/>
  </sheetViews>
  <sheetFormatPr baseColWidth="10" defaultColWidth="11.5703125" defaultRowHeight="11.25" customHeight="1"/>
  <cols>
    <col min="1" max="1" width="3" style="462" bestFit="1" customWidth="1"/>
    <col min="2" max="2" width="3.140625" style="462" customWidth="1"/>
    <col min="3" max="3" width="24.5703125" style="456" customWidth="1"/>
    <col min="4" max="4" width="4.5703125" style="457" customWidth="1"/>
    <col min="5" max="5" width="63.7109375" style="455" customWidth="1"/>
    <col min="6" max="16384" width="11.5703125" style="455"/>
  </cols>
  <sheetData>
    <row r="1" spans="1:5" ht="19.5" customHeight="1">
      <c r="A1" s="478" t="s">
        <v>410</v>
      </c>
    </row>
    <row r="3" spans="1:5" ht="11.25" customHeight="1">
      <c r="A3" s="461"/>
      <c r="B3" s="461"/>
      <c r="C3" s="459"/>
      <c r="D3" s="460" t="s">
        <v>356</v>
      </c>
      <c r="E3" s="459" t="s">
        <v>357</v>
      </c>
    </row>
    <row r="4" spans="1:5" ht="11.25" customHeight="1">
      <c r="A4" s="552" t="s">
        <v>8</v>
      </c>
      <c r="B4" s="552" t="s">
        <v>9</v>
      </c>
      <c r="C4" s="551" t="s">
        <v>25</v>
      </c>
      <c r="D4" s="460">
        <v>600</v>
      </c>
      <c r="E4" s="459" t="s">
        <v>49</v>
      </c>
    </row>
    <row r="5" spans="1:5" ht="11.25" customHeight="1">
      <c r="A5" s="552"/>
      <c r="B5" s="552"/>
      <c r="C5" s="551"/>
      <c r="D5" s="460">
        <v>615</v>
      </c>
      <c r="E5" s="459" t="s">
        <v>50</v>
      </c>
    </row>
    <row r="6" spans="1:5" ht="11.25" customHeight="1">
      <c r="A6" s="552"/>
      <c r="B6" s="552"/>
      <c r="C6" s="551" t="s">
        <v>26</v>
      </c>
      <c r="D6" s="460">
        <v>531</v>
      </c>
      <c r="E6" s="459" t="s">
        <v>51</v>
      </c>
    </row>
    <row r="7" spans="1:5" ht="11.25" customHeight="1">
      <c r="A7" s="552"/>
      <c r="B7" s="552"/>
      <c r="C7" s="551"/>
      <c r="D7" s="460">
        <v>532</v>
      </c>
      <c r="E7" s="459" t="s">
        <v>52</v>
      </c>
    </row>
    <row r="8" spans="1:5" ht="11.25" customHeight="1">
      <c r="A8" s="552"/>
      <c r="B8" s="552"/>
      <c r="C8" s="551"/>
      <c r="D8" s="460">
        <v>550</v>
      </c>
      <c r="E8" s="459" t="s">
        <v>53</v>
      </c>
    </row>
    <row r="9" spans="1:5" ht="11.25" customHeight="1">
      <c r="A9" s="552"/>
      <c r="B9" s="552"/>
      <c r="C9" s="551"/>
      <c r="D9" s="460">
        <v>551</v>
      </c>
      <c r="E9" s="459" t="s">
        <v>54</v>
      </c>
    </row>
    <row r="10" spans="1:5" ht="11.25" customHeight="1">
      <c r="A10" s="552"/>
      <c r="B10" s="552"/>
      <c r="C10" s="551"/>
      <c r="D10" s="460">
        <v>553</v>
      </c>
      <c r="E10" s="459" t="s">
        <v>55</v>
      </c>
    </row>
    <row r="11" spans="1:5" ht="11.25" customHeight="1">
      <c r="A11" s="552"/>
      <c r="B11" s="552"/>
      <c r="C11" s="551"/>
      <c r="D11" s="460">
        <v>559</v>
      </c>
      <c r="E11" s="459" t="s">
        <v>56</v>
      </c>
    </row>
    <row r="12" spans="1:5" ht="11.25" customHeight="1">
      <c r="A12" s="552"/>
      <c r="B12" s="552"/>
      <c r="C12" s="551"/>
      <c r="D12" s="460">
        <v>567</v>
      </c>
      <c r="E12" s="459" t="s">
        <v>57</v>
      </c>
    </row>
    <row r="13" spans="1:5" ht="11.25" customHeight="1">
      <c r="A13" s="552"/>
      <c r="B13" s="552"/>
      <c r="C13" s="551"/>
      <c r="D13" s="460">
        <v>575</v>
      </c>
      <c r="E13" s="459" t="s">
        <v>59</v>
      </c>
    </row>
    <row r="14" spans="1:5" ht="11.25" customHeight="1">
      <c r="A14" s="552"/>
      <c r="B14" s="552"/>
      <c r="C14" s="551" t="s">
        <v>27</v>
      </c>
      <c r="D14" s="460" t="s">
        <v>68</v>
      </c>
      <c r="E14" s="459" t="s">
        <v>69</v>
      </c>
    </row>
    <row r="15" spans="1:5" ht="11.25" customHeight="1">
      <c r="A15" s="552"/>
      <c r="B15" s="552"/>
      <c r="C15" s="551"/>
      <c r="D15" s="460">
        <v>105</v>
      </c>
      <c r="E15" s="459" t="s">
        <v>61</v>
      </c>
    </row>
    <row r="16" spans="1:5" ht="11.25" customHeight="1">
      <c r="A16" s="552"/>
      <c r="B16" s="552"/>
      <c r="C16" s="551"/>
      <c r="D16" s="460">
        <v>106</v>
      </c>
      <c r="E16" s="459" t="s">
        <v>62</v>
      </c>
    </row>
    <row r="17" spans="1:5" ht="11.25" customHeight="1">
      <c r="A17" s="552"/>
      <c r="B17" s="552"/>
      <c r="C17" s="551"/>
      <c r="D17" s="460">
        <v>108</v>
      </c>
      <c r="E17" s="459" t="s">
        <v>63</v>
      </c>
    </row>
    <row r="18" spans="1:5" ht="11.25" customHeight="1">
      <c r="A18" s="552"/>
      <c r="B18" s="552"/>
      <c r="C18" s="551"/>
      <c r="D18" s="460">
        <v>115</v>
      </c>
      <c r="E18" s="459" t="s">
        <v>64</v>
      </c>
    </row>
    <row r="19" spans="1:5" ht="11.25" customHeight="1">
      <c r="A19" s="552"/>
      <c r="B19" s="552"/>
      <c r="C19" s="551"/>
      <c r="D19" s="460">
        <v>521</v>
      </c>
      <c r="E19" s="459" t="s">
        <v>66</v>
      </c>
    </row>
    <row r="20" spans="1:5" ht="11.25" customHeight="1">
      <c r="A20" s="552"/>
      <c r="B20" s="552"/>
      <c r="C20" s="551"/>
      <c r="D20" s="460">
        <v>563</v>
      </c>
      <c r="E20" s="459" t="s">
        <v>67</v>
      </c>
    </row>
    <row r="21" spans="1:5" ht="11.25" customHeight="1">
      <c r="A21" s="552"/>
      <c r="B21" s="552"/>
      <c r="C21" s="551" t="s">
        <v>28</v>
      </c>
      <c r="D21" s="460" t="s">
        <v>79</v>
      </c>
      <c r="E21" s="459" t="s">
        <v>80</v>
      </c>
    </row>
    <row r="22" spans="1:5" ht="11.25" customHeight="1">
      <c r="A22" s="552"/>
      <c r="B22" s="552"/>
      <c r="C22" s="551"/>
      <c r="D22" s="460" t="s">
        <v>81</v>
      </c>
      <c r="E22" s="459" t="s">
        <v>82</v>
      </c>
    </row>
    <row r="23" spans="1:5" ht="11.25" customHeight="1">
      <c r="A23" s="552"/>
      <c r="B23" s="552"/>
      <c r="C23" s="551"/>
      <c r="D23" s="460" t="s">
        <v>83</v>
      </c>
      <c r="E23" s="459" t="s">
        <v>84</v>
      </c>
    </row>
    <row r="24" spans="1:5" ht="11.25" customHeight="1">
      <c r="A24" s="552"/>
      <c r="B24" s="552"/>
      <c r="C24" s="551"/>
      <c r="D24" s="460" t="s">
        <v>85</v>
      </c>
      <c r="E24" s="459" t="s">
        <v>86</v>
      </c>
    </row>
    <row r="25" spans="1:5" ht="11.25" customHeight="1">
      <c r="A25" s="552"/>
      <c r="B25" s="552"/>
      <c r="C25" s="551"/>
      <c r="D25" s="460" t="s">
        <v>87</v>
      </c>
      <c r="E25" s="459" t="s">
        <v>88</v>
      </c>
    </row>
    <row r="26" spans="1:5" ht="11.25" customHeight="1">
      <c r="A26" s="552"/>
      <c r="B26" s="552"/>
      <c r="C26" s="551"/>
      <c r="D26" s="460" t="s">
        <v>89</v>
      </c>
      <c r="E26" s="459" t="s">
        <v>90</v>
      </c>
    </row>
    <row r="27" spans="1:5" ht="11.25" customHeight="1">
      <c r="A27" s="552"/>
      <c r="B27" s="552"/>
      <c r="C27" s="551"/>
      <c r="D27" s="460">
        <v>830</v>
      </c>
      <c r="E27" s="459" t="s">
        <v>71</v>
      </c>
    </row>
    <row r="28" spans="1:5" ht="11.25" customHeight="1">
      <c r="A28" s="552"/>
      <c r="B28" s="552"/>
      <c r="C28" s="551"/>
      <c r="D28" s="460">
        <v>834</v>
      </c>
      <c r="E28" s="459" t="s">
        <v>72</v>
      </c>
    </row>
    <row r="29" spans="1:5" ht="11.25" customHeight="1">
      <c r="A29" s="552"/>
      <c r="B29" s="552"/>
      <c r="C29" s="551"/>
      <c r="D29" s="460">
        <v>835</v>
      </c>
      <c r="E29" s="459" t="s">
        <v>73</v>
      </c>
    </row>
    <row r="30" spans="1:5" ht="11.25" customHeight="1">
      <c r="A30" s="552"/>
      <c r="B30" s="552"/>
      <c r="C30" s="551"/>
      <c r="D30" s="460">
        <v>836</v>
      </c>
      <c r="E30" s="459" t="s">
        <v>74</v>
      </c>
    </row>
    <row r="31" spans="1:5" ht="11.25" customHeight="1">
      <c r="A31" s="552"/>
      <c r="B31" s="552"/>
      <c r="C31" s="551"/>
      <c r="D31" s="460">
        <v>839</v>
      </c>
      <c r="E31" s="459" t="s">
        <v>75</v>
      </c>
    </row>
    <row r="32" spans="1:5" ht="11.25" customHeight="1">
      <c r="A32" s="552"/>
      <c r="B32" s="552"/>
      <c r="C32" s="551"/>
      <c r="D32" s="460">
        <v>957</v>
      </c>
      <c r="E32" s="459" t="s">
        <v>76</v>
      </c>
    </row>
    <row r="33" spans="1:5" ht="11.25" customHeight="1">
      <c r="A33" s="552"/>
      <c r="B33" s="552"/>
      <c r="C33" s="551"/>
      <c r="D33" s="460">
        <v>960</v>
      </c>
      <c r="E33" s="459" t="s">
        <v>77</v>
      </c>
    </row>
    <row r="34" spans="1:5" ht="11.25" customHeight="1">
      <c r="A34" s="552"/>
      <c r="B34" s="552"/>
      <c r="C34" s="551"/>
      <c r="D34" s="460">
        <v>986</v>
      </c>
      <c r="E34" s="459" t="s">
        <v>92</v>
      </c>
    </row>
    <row r="35" spans="1:5" ht="11.25" customHeight="1">
      <c r="A35" s="552"/>
      <c r="B35" s="552"/>
      <c r="C35" s="551"/>
      <c r="D35" s="460">
        <v>987</v>
      </c>
      <c r="E35" s="459" t="s">
        <v>93</v>
      </c>
    </row>
    <row r="36" spans="1:5" ht="11.25" customHeight="1">
      <c r="A36" s="552"/>
      <c r="B36" s="552"/>
      <c r="C36" s="551"/>
      <c r="D36" s="460">
        <v>988</v>
      </c>
      <c r="E36" s="459" t="s">
        <v>94</v>
      </c>
    </row>
    <row r="37" spans="1:5" ht="11.25" customHeight="1">
      <c r="A37" s="552"/>
      <c r="B37" s="552"/>
      <c r="C37" s="551"/>
      <c r="D37" s="460">
        <v>997</v>
      </c>
      <c r="E37" s="459" t="s">
        <v>95</v>
      </c>
    </row>
    <row r="38" spans="1:5" ht="11.25" customHeight="1">
      <c r="A38" s="552"/>
      <c r="B38" s="552"/>
      <c r="C38" s="551"/>
      <c r="D38" s="460">
        <v>998</v>
      </c>
      <c r="E38" s="459" t="s">
        <v>96</v>
      </c>
    </row>
    <row r="39" spans="1:5" ht="11.25" customHeight="1">
      <c r="A39" s="552"/>
      <c r="B39" s="552" t="s">
        <v>14</v>
      </c>
      <c r="C39" s="551" t="s">
        <v>29</v>
      </c>
      <c r="D39" s="460">
        <v>776</v>
      </c>
      <c r="E39" s="459" t="s">
        <v>98</v>
      </c>
    </row>
    <row r="40" spans="1:5" ht="11.25" customHeight="1">
      <c r="A40" s="552"/>
      <c r="B40" s="552"/>
      <c r="C40" s="551"/>
      <c r="D40" s="460">
        <v>779</v>
      </c>
      <c r="E40" s="459" t="s">
        <v>99</v>
      </c>
    </row>
    <row r="41" spans="1:5" ht="11.25" customHeight="1">
      <c r="A41" s="552"/>
      <c r="B41" s="552"/>
      <c r="C41" s="551"/>
      <c r="D41" s="460">
        <v>879</v>
      </c>
      <c r="E41" s="459" t="s">
        <v>100</v>
      </c>
    </row>
    <row r="42" spans="1:5" ht="11.25" customHeight="1">
      <c r="A42" s="552"/>
      <c r="B42" s="552"/>
      <c r="C42" s="551"/>
      <c r="D42" s="460">
        <v>898</v>
      </c>
      <c r="E42" s="459" t="s">
        <v>101</v>
      </c>
    </row>
    <row r="43" spans="1:5" ht="11.25" customHeight="1">
      <c r="A43" s="552"/>
      <c r="B43" s="552"/>
      <c r="C43" s="551" t="s">
        <v>30</v>
      </c>
      <c r="D43" s="460">
        <v>774</v>
      </c>
      <c r="E43" s="459" t="s">
        <v>102</v>
      </c>
    </row>
    <row r="44" spans="1:5" ht="11.25" customHeight="1">
      <c r="A44" s="552"/>
      <c r="B44" s="552"/>
      <c r="C44" s="551"/>
      <c r="D44" s="460">
        <v>777</v>
      </c>
      <c r="E44" s="459" t="s">
        <v>103</v>
      </c>
    </row>
    <row r="45" spans="1:5" ht="11.25" customHeight="1">
      <c r="A45" s="552"/>
      <c r="B45" s="552"/>
      <c r="C45" s="551" t="s">
        <v>31</v>
      </c>
      <c r="D45" s="460">
        <v>850</v>
      </c>
      <c r="E45" s="459" t="s">
        <v>104</v>
      </c>
    </row>
    <row r="46" spans="1:5" ht="11.25" customHeight="1">
      <c r="A46" s="552"/>
      <c r="B46" s="552"/>
      <c r="C46" s="551"/>
      <c r="D46" s="460">
        <v>856</v>
      </c>
      <c r="E46" s="459" t="s">
        <v>105</v>
      </c>
    </row>
    <row r="47" spans="1:5" ht="11.25" customHeight="1">
      <c r="A47" s="552"/>
      <c r="B47" s="552"/>
      <c r="C47" s="551"/>
      <c r="D47" s="460">
        <v>857</v>
      </c>
      <c r="E47" s="459" t="s">
        <v>106</v>
      </c>
    </row>
    <row r="48" spans="1:5" ht="11.25" customHeight="1">
      <c r="A48" s="552"/>
      <c r="B48" s="552"/>
      <c r="C48" s="551"/>
      <c r="D48" s="460">
        <v>859</v>
      </c>
      <c r="E48" s="459" t="s">
        <v>107</v>
      </c>
    </row>
    <row r="49" spans="1:5" ht="11.25" customHeight="1">
      <c r="A49" s="552"/>
      <c r="B49" s="552"/>
      <c r="C49" s="551"/>
      <c r="D49" s="460">
        <v>860</v>
      </c>
      <c r="E49" s="459" t="s">
        <v>108</v>
      </c>
    </row>
    <row r="50" spans="1:5" ht="11.25" customHeight="1">
      <c r="A50" s="552"/>
      <c r="B50" s="552"/>
      <c r="C50" s="551"/>
      <c r="D50" s="460">
        <v>866</v>
      </c>
      <c r="E50" s="459" t="s">
        <v>109</v>
      </c>
    </row>
    <row r="51" spans="1:5" ht="11.25" customHeight="1">
      <c r="A51" s="552"/>
      <c r="B51" s="552"/>
      <c r="C51" s="551"/>
      <c r="D51" s="460">
        <v>867</v>
      </c>
      <c r="E51" s="459" t="s">
        <v>110</v>
      </c>
    </row>
    <row r="52" spans="1:5" ht="11.25" customHeight="1">
      <c r="A52" s="552"/>
      <c r="B52" s="552"/>
      <c r="C52" s="551"/>
      <c r="D52" s="460">
        <v>869</v>
      </c>
      <c r="E52" s="459" t="s">
        <v>131</v>
      </c>
    </row>
    <row r="53" spans="1:5" ht="11.25" customHeight="1">
      <c r="A53" s="552"/>
      <c r="B53" s="552"/>
      <c r="C53" s="551"/>
      <c r="D53" s="460">
        <v>875</v>
      </c>
      <c r="E53" s="459" t="s">
        <v>132</v>
      </c>
    </row>
    <row r="54" spans="1:5" ht="11.25" customHeight="1">
      <c r="A54" s="552"/>
      <c r="B54" s="552"/>
      <c r="C54" s="551"/>
      <c r="D54" s="460">
        <v>879</v>
      </c>
      <c r="E54" s="459" t="s">
        <v>100</v>
      </c>
    </row>
    <row r="55" spans="1:5" ht="11.25" customHeight="1">
      <c r="A55" s="552"/>
      <c r="B55" s="552"/>
      <c r="C55" s="551"/>
      <c r="D55" s="460">
        <v>888</v>
      </c>
      <c r="E55" s="459" t="s">
        <v>133</v>
      </c>
    </row>
    <row r="56" spans="1:5" ht="11.25" customHeight="1">
      <c r="A56" s="552"/>
      <c r="B56" s="552"/>
      <c r="C56" s="551" t="s">
        <v>32</v>
      </c>
      <c r="D56" s="460">
        <v>789</v>
      </c>
      <c r="E56" s="459" t="s">
        <v>112</v>
      </c>
    </row>
    <row r="57" spans="1:5" ht="11.25" customHeight="1">
      <c r="A57" s="552"/>
      <c r="B57" s="552"/>
      <c r="C57" s="551"/>
      <c r="D57" s="460">
        <v>790</v>
      </c>
      <c r="E57" s="459" t="s">
        <v>113</v>
      </c>
    </row>
    <row r="58" spans="1:5" ht="11.25" customHeight="1">
      <c r="A58" s="552" t="s">
        <v>18</v>
      </c>
      <c r="B58" s="552"/>
      <c r="C58" s="551" t="s">
        <v>25</v>
      </c>
      <c r="D58" s="460">
        <v>400</v>
      </c>
      <c r="E58" s="459" t="s">
        <v>49</v>
      </c>
    </row>
    <row r="59" spans="1:5" ht="11.25" customHeight="1">
      <c r="A59" s="552"/>
      <c r="B59" s="552"/>
      <c r="C59" s="551"/>
      <c r="D59" s="460">
        <v>405</v>
      </c>
      <c r="E59" s="459" t="s">
        <v>50</v>
      </c>
    </row>
    <row r="60" spans="1:5" ht="11.25" customHeight="1">
      <c r="A60" s="552"/>
      <c r="B60" s="552"/>
      <c r="C60" s="551"/>
      <c r="D60" s="460">
        <v>496</v>
      </c>
      <c r="E60" s="459" t="s">
        <v>379</v>
      </c>
    </row>
    <row r="61" spans="1:5" ht="11.25" customHeight="1">
      <c r="A61" s="552"/>
      <c r="B61" s="552"/>
      <c r="C61" s="551" t="s">
        <v>26</v>
      </c>
      <c r="D61" s="460">
        <v>431</v>
      </c>
      <c r="E61" s="459" t="s">
        <v>115</v>
      </c>
    </row>
    <row r="62" spans="1:5" ht="11.25" customHeight="1">
      <c r="A62" s="552"/>
      <c r="B62" s="552"/>
      <c r="C62" s="551"/>
      <c r="D62" s="460">
        <v>451</v>
      </c>
      <c r="E62" s="459" t="s">
        <v>54</v>
      </c>
    </row>
    <row r="63" spans="1:5" ht="11.25" customHeight="1">
      <c r="A63" s="552"/>
      <c r="B63" s="552"/>
      <c r="C63" s="551"/>
      <c r="D63" s="460">
        <v>453</v>
      </c>
      <c r="E63" s="459" t="s">
        <v>55</v>
      </c>
    </row>
    <row r="64" spans="1:5" ht="11.25" customHeight="1">
      <c r="A64" s="552"/>
      <c r="B64" s="552"/>
      <c r="C64" s="551"/>
      <c r="D64" s="460">
        <v>467</v>
      </c>
      <c r="E64" s="459" t="s">
        <v>57</v>
      </c>
    </row>
    <row r="65" spans="1:5" ht="11.25" customHeight="1">
      <c r="A65" s="552"/>
      <c r="B65" s="552"/>
      <c r="C65" s="551"/>
      <c r="D65" s="460">
        <v>475</v>
      </c>
      <c r="E65" s="459" t="s">
        <v>116</v>
      </c>
    </row>
    <row r="66" spans="1:5" ht="11.25" customHeight="1">
      <c r="A66" s="552"/>
      <c r="B66" s="552"/>
      <c r="C66" s="551"/>
      <c r="D66" s="460">
        <v>480</v>
      </c>
      <c r="E66" s="459" t="s">
        <v>117</v>
      </c>
    </row>
    <row r="67" spans="1:5" ht="11.25" customHeight="1">
      <c r="A67" s="552"/>
      <c r="B67" s="552"/>
      <c r="C67" s="551"/>
      <c r="D67" s="460">
        <v>496</v>
      </c>
      <c r="E67" s="459" t="s">
        <v>380</v>
      </c>
    </row>
    <row r="68" spans="1:5" ht="11.25" customHeight="1">
      <c r="A68" s="552"/>
      <c r="B68" s="552"/>
      <c r="C68" s="551"/>
      <c r="D68" s="460">
        <v>550</v>
      </c>
      <c r="E68" s="459" t="s">
        <v>53</v>
      </c>
    </row>
    <row r="69" spans="1:5" ht="11.25" customHeight="1">
      <c r="A69" s="552"/>
      <c r="B69" s="552"/>
      <c r="C69" s="551"/>
      <c r="D69" s="460">
        <v>551</v>
      </c>
      <c r="E69" s="459" t="s">
        <v>54</v>
      </c>
    </row>
    <row r="70" spans="1:5" ht="11.25" customHeight="1">
      <c r="A70" s="552"/>
      <c r="B70" s="552"/>
      <c r="C70" s="551"/>
      <c r="D70" s="460">
        <v>553</v>
      </c>
      <c r="E70" s="459" t="s">
        <v>55</v>
      </c>
    </row>
  </sheetData>
  <mergeCells count="15">
    <mergeCell ref="C58:C60"/>
    <mergeCell ref="C61:C70"/>
    <mergeCell ref="A4:A57"/>
    <mergeCell ref="B39:B57"/>
    <mergeCell ref="C45:C55"/>
    <mergeCell ref="C56:C57"/>
    <mergeCell ref="A58:A70"/>
    <mergeCell ref="B58:B70"/>
    <mergeCell ref="B4:B38"/>
    <mergeCell ref="C4:C5"/>
    <mergeCell ref="C6:C13"/>
    <mergeCell ref="C14:C20"/>
    <mergeCell ref="C21:C38"/>
    <mergeCell ref="C39:C42"/>
    <mergeCell ref="C43:C44"/>
  </mergeCells>
  <pageMargins left="0.08" right="0.08" top="1" bottom="1" header="0.5" footer="0.4921259845"/>
  <pageSetup orientation="portrait" horizontalDpi="300" verticalDpi="300"/>
  <headerFooter>
    <oddHeader>Regroupement des corps de la première partie de l'étude</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33</vt:i4>
      </vt:variant>
      <vt:variant>
        <vt:lpstr>Plages nommées</vt:lpstr>
      </vt:variant>
      <vt:variant>
        <vt:i4>15</vt:i4>
      </vt:variant>
    </vt:vector>
  </HeadingPairs>
  <TitlesOfParts>
    <vt:vector size="48" baseType="lpstr">
      <vt:lpstr>DOC</vt:lpstr>
      <vt:lpstr>t1</vt:lpstr>
      <vt:lpstr>f2</vt:lpstr>
      <vt:lpstr>t2</vt:lpstr>
      <vt:lpstr>t3</vt:lpstr>
      <vt:lpstr>t4</vt:lpstr>
      <vt:lpstr>f4</vt:lpstr>
      <vt:lpstr>t5</vt:lpstr>
      <vt:lpstr>t6</vt:lpstr>
      <vt:lpstr>f7</vt:lpstr>
      <vt:lpstr>t7</vt:lpstr>
      <vt:lpstr>t8</vt:lpstr>
      <vt:lpstr>t9</vt:lpstr>
      <vt:lpstr>t10</vt:lpstr>
      <vt:lpstr>t11</vt:lpstr>
      <vt:lpstr>t12</vt:lpstr>
      <vt:lpstr>t13</vt:lpstr>
      <vt:lpstr>t14</vt:lpstr>
      <vt:lpstr>t15</vt:lpstr>
      <vt:lpstr>t16</vt:lpstr>
      <vt:lpstr>t17</vt:lpstr>
      <vt:lpstr>t18</vt:lpstr>
      <vt:lpstr>t19</vt:lpstr>
      <vt:lpstr>t20</vt:lpstr>
      <vt:lpstr>t21</vt:lpstr>
      <vt:lpstr>t22</vt:lpstr>
      <vt:lpstr>t23</vt:lpstr>
      <vt:lpstr>t24</vt:lpstr>
      <vt:lpstr>t25</vt:lpstr>
      <vt:lpstr>t26</vt:lpstr>
      <vt:lpstr>t27</vt:lpstr>
      <vt:lpstr>t28</vt:lpstr>
      <vt:lpstr>A1</vt:lpstr>
      <vt:lpstr>'t24'!acad</vt:lpstr>
      <vt:lpstr>'t10'!calibri</vt:lpstr>
      <vt:lpstr>'t11'!calibri</vt:lpstr>
      <vt:lpstr>'t16'!calibri</vt:lpstr>
      <vt:lpstr>'t17'!calibri</vt:lpstr>
      <vt:lpstr>'t18'!calibri</vt:lpstr>
      <vt:lpstr>'t19'!calibri</vt:lpstr>
      <vt:lpstr>'t20'!calibri</vt:lpstr>
      <vt:lpstr>'t9'!calibri</vt:lpstr>
      <vt:lpstr>calibri</vt:lpstr>
      <vt:lpstr>'f7'!IDX</vt:lpstr>
      <vt:lpstr>'t1'!IDX</vt:lpstr>
      <vt:lpstr>'t13'!Zone_d_impression</vt:lpstr>
      <vt:lpstr>'t15'!Zone_d_impression</vt:lpstr>
      <vt:lpstr>'t2'!Zone_d_impression</vt:lpstr>
    </vt:vector>
  </TitlesOfParts>
  <Company>Rectorat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Aude CADORET</dc:creator>
  <cp:lastModifiedBy>MJTeixeira</cp:lastModifiedBy>
  <dcterms:created xsi:type="dcterms:W3CDTF">2016-02-22T15:08:16Z</dcterms:created>
  <dcterms:modified xsi:type="dcterms:W3CDTF">2016-03-22T11:12:10Z</dcterms:modified>
</cp:coreProperties>
</file>