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5200" windowHeight="12576"/>
  </bookViews>
  <sheets>
    <sheet name="Source, Champ, Méthodologie" sheetId="12" r:id="rId1"/>
    <sheet name="Figure 1" sheetId="4" r:id="rId2"/>
    <sheet name="Figure 2" sheetId="10" r:id="rId3"/>
    <sheet name="Figure 3" sheetId="14" r:id="rId4"/>
    <sheet name="Figure 4" sheetId="15" r:id="rId5"/>
    <sheet name="Figure 5" sheetId="16" r:id="rId6"/>
    <sheet name="Figure 6" sheetId="1" r:id="rId7"/>
    <sheet name="Figure 7" sheetId="2" r:id="rId8"/>
    <sheet name="Figure 8" sheetId="6" r:id="rId9"/>
    <sheet name="Figure 9" sheetId="8" r:id="rId10"/>
    <sheet name="Figure 10" sheetId="9" r:id="rId11"/>
    <sheet name="Figure 11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5" l="1"/>
  <c r="F11" i="15"/>
  <c r="F10" i="15"/>
  <c r="F9" i="15"/>
  <c r="F4" i="15"/>
  <c r="E15" i="15"/>
  <c r="F15" i="15" s="1"/>
  <c r="E14" i="15"/>
  <c r="F14" i="15" s="1"/>
  <c r="E13" i="15"/>
  <c r="F13" i="15" s="1"/>
  <c r="E12" i="15"/>
  <c r="E11" i="15"/>
  <c r="E10" i="15"/>
  <c r="E9" i="15"/>
  <c r="E8" i="15"/>
  <c r="F8" i="15" s="1"/>
  <c r="E7" i="15"/>
  <c r="F7" i="15" s="1"/>
  <c r="E6" i="15"/>
  <c r="F6" i="15" s="1"/>
  <c r="E5" i="15"/>
  <c r="F5" i="15" s="1"/>
  <c r="E4" i="15"/>
  <c r="C16" i="15"/>
  <c r="D16" i="15"/>
  <c r="E16" i="15" l="1"/>
  <c r="F16" i="15" s="1"/>
  <c r="C9" i="1" l="1"/>
  <c r="D9" i="1"/>
  <c r="E9" i="1"/>
  <c r="F9" i="1"/>
  <c r="G9" i="1"/>
  <c r="H9" i="1"/>
  <c r="I9" i="1"/>
  <c r="J9" i="1"/>
  <c r="K9" i="1"/>
  <c r="L9" i="1"/>
  <c r="B9" i="1"/>
</calcChain>
</file>

<file path=xl/sharedStrings.xml><?xml version="1.0" encoding="utf-8"?>
<sst xmlns="http://schemas.openxmlformats.org/spreadsheetml/2006/main" count="273" uniqueCount="146">
  <si>
    <t>2011</t>
  </si>
  <si>
    <t>2012</t>
  </si>
  <si>
    <t>2013</t>
  </si>
  <si>
    <t>Niveau 3</t>
  </si>
  <si>
    <t>Niveau 4</t>
  </si>
  <si>
    <t>Niveau 5</t>
  </si>
  <si>
    <t>Niveau 6</t>
  </si>
  <si>
    <t>Niveaux 7 et 8</t>
  </si>
  <si>
    <t>BTS</t>
  </si>
  <si>
    <t>DUT</t>
  </si>
  <si>
    <t>Autres niveau 5</t>
  </si>
  <si>
    <t>Licence</t>
  </si>
  <si>
    <t>Master</t>
  </si>
  <si>
    <t>Diplôme d'ingénieur</t>
  </si>
  <si>
    <t>Autres niveaux 7 et 8</t>
  </si>
  <si>
    <t>Diplôme</t>
  </si>
  <si>
    <t>Apprentis</t>
  </si>
  <si>
    <t>Entrants en apprentissage</t>
  </si>
  <si>
    <t>Effectifs</t>
  </si>
  <si>
    <t>2020</t>
  </si>
  <si>
    <t>Région</t>
  </si>
  <si>
    <t>France</t>
  </si>
  <si>
    <t>CAP</t>
  </si>
  <si>
    <t>MC</t>
  </si>
  <si>
    <t>Autres</t>
  </si>
  <si>
    <t>Total</t>
  </si>
  <si>
    <t>Bac pro</t>
  </si>
  <si>
    <t>BP</t>
  </si>
  <si>
    <t>Secondaire</t>
  </si>
  <si>
    <t>Niveaux 
7 et 8</t>
  </si>
  <si>
    <t>Ingénieur</t>
  </si>
  <si>
    <t>Supérieur</t>
  </si>
  <si>
    <t>Apprentis en EPLE</t>
  </si>
  <si>
    <t>Ensemble des apprentis</t>
  </si>
  <si>
    <t>Part en EPLE</t>
  </si>
  <si>
    <t>Niveau 3</t>
  </si>
  <si>
    <t>dont CAP</t>
  </si>
  <si>
    <t>Niveau 4</t>
  </si>
  <si>
    <t>dont brevet professionnel</t>
  </si>
  <si>
    <t>dont bac professionnel</t>
  </si>
  <si>
    <t>Niveau 5</t>
  </si>
  <si>
    <t>dont BTS</t>
  </si>
  <si>
    <t>Niveaux 6, 7 et 8</t>
  </si>
  <si>
    <t>2010</t>
  </si>
  <si>
    <t>BEP</t>
  </si>
  <si>
    <t>Bac professionnel</t>
  </si>
  <si>
    <t>BUT</t>
  </si>
  <si>
    <t>2021</t>
  </si>
  <si>
    <t>Évolution EPLE 2021/2020 (%)</t>
  </si>
  <si>
    <t>15 ans et -</t>
  </si>
  <si>
    <t>16-17 ans</t>
  </si>
  <si>
    <t>18-20 ans</t>
  </si>
  <si>
    <t>21-25 ans</t>
  </si>
  <si>
    <t>26-29 ans</t>
  </si>
  <si>
    <t>30 ans et +</t>
  </si>
  <si>
    <t>Domaines des services</t>
  </si>
  <si>
    <t>34-SERVICES A LA COLLECTIVITE</t>
  </si>
  <si>
    <t>33-SERVICES AUX PERSONNES</t>
  </si>
  <si>
    <t>32-COMMUNICATION ET INFORMATION</t>
  </si>
  <si>
    <t>31-ECHANGES ET GESTION</t>
  </si>
  <si>
    <t>30-SPECIALITES PLURIVALENTES DES SERVICES</t>
  </si>
  <si>
    <t>Domaines de la production</t>
  </si>
  <si>
    <t>25-MECANIQUE ELECTRICITE ELECTRONIQUE</t>
  </si>
  <si>
    <t>24-MATERIAUX SOUPLES</t>
  </si>
  <si>
    <t>23-GENIE CIVIL CONSTRUCTION ET BOIS</t>
  </si>
  <si>
    <t>22-TRANSFORMATIONS</t>
  </si>
  <si>
    <t>21-AGRICULT. PECHE FORET ET ESPACES VERTS</t>
  </si>
  <si>
    <t>20-SPECIALITES PLURI-TECHNO DE PRODUCTION</t>
  </si>
  <si>
    <t>Domaines disciplinaires</t>
  </si>
  <si>
    <t>13-LETTRES ET ARTS</t>
  </si>
  <si>
    <t>12-SCIENCES HUMAINES ET DROIT</t>
  </si>
  <si>
    <t>11-MATHEMATIQUES ET SCIENCES</t>
  </si>
  <si>
    <t>Niveau 7</t>
  </si>
  <si>
    <t>Domaines de spécialités</t>
  </si>
  <si>
    <t>Département</t>
  </si>
  <si>
    <t>Département Lib L</t>
  </si>
  <si>
    <t>Nombre d'apprentis</t>
  </si>
  <si>
    <t>Poids de
 l'apprentissage</t>
  </si>
  <si>
    <t>001</t>
  </si>
  <si>
    <t>AIN</t>
  </si>
  <si>
    <t>003</t>
  </si>
  <si>
    <t>ALLIER</t>
  </si>
  <si>
    <t>007</t>
  </si>
  <si>
    <t>ARDECHE</t>
  </si>
  <si>
    <t>015</t>
  </si>
  <si>
    <t>CANTAL</t>
  </si>
  <si>
    <t>026</t>
  </si>
  <si>
    <t>DROME</t>
  </si>
  <si>
    <t>038</t>
  </si>
  <si>
    <t>ISERE</t>
  </si>
  <si>
    <t>042</t>
  </si>
  <si>
    <t>LOIRE</t>
  </si>
  <si>
    <t>043</t>
  </si>
  <si>
    <t>HAUTE-LOIRE</t>
  </si>
  <si>
    <t>063</t>
  </si>
  <si>
    <t>PUY-DE-DOME</t>
  </si>
  <si>
    <t>069</t>
  </si>
  <si>
    <t>RHONE</t>
  </si>
  <si>
    <t>073</t>
  </si>
  <si>
    <t>SAVOIE</t>
  </si>
  <si>
    <t>074</t>
  </si>
  <si>
    <t>HAUTE SAVOIE</t>
  </si>
  <si>
    <t>Autres niveau 3</t>
  </si>
  <si>
    <t>Autres niveau 4</t>
  </si>
  <si>
    <t>Autres niveau 6</t>
  </si>
  <si>
    <t>niveau 3</t>
  </si>
  <si>
    <t>niveau 4</t>
  </si>
  <si>
    <t>niveau 5</t>
  </si>
  <si>
    <t>niveau 6</t>
  </si>
  <si>
    <t>niveau 7</t>
  </si>
  <si>
    <t>Poids de la formation 2021</t>
  </si>
  <si>
    <t>Situation antérieure des entrants en apprentissage</t>
  </si>
  <si>
    <t>Répartition des entrants en apprentissage selon leur situation antérieure</t>
  </si>
  <si>
    <t>Répartition des entrants en apprentissage dans une formation du secondaire selon leur situation antérieure</t>
  </si>
  <si>
    <t>Répartition des entrants en apprentissage dans une formation du supérieur selon leur situation antérieure</t>
  </si>
  <si>
    <t>Premier cycle second degré</t>
  </si>
  <si>
    <t xml:space="preserve">    dont troisième</t>
  </si>
  <si>
    <t>Second cycle GT</t>
  </si>
  <si>
    <t xml:space="preserve">    dont CAP</t>
  </si>
  <si>
    <t xml:space="preserve">    dont bac professionnel</t>
  </si>
  <si>
    <t>Etudes supérieures</t>
  </si>
  <si>
    <t xml:space="preserve">    dont BTS</t>
  </si>
  <si>
    <t>Contrat professionnel, formation continue, stage, emploi ou sans emploi</t>
  </si>
  <si>
    <t>Effectif total d'entrants</t>
  </si>
  <si>
    <t>L'apprentissage en Auvergne Rhône-Alpes au 31/12/2021</t>
  </si>
  <si>
    <t>Les apprentis en EPLE au 31/12/2021</t>
  </si>
  <si>
    <t>Source : enquête SIFA au 31/12/2021</t>
  </si>
  <si>
    <t>Historique des effectifs d'apprentis</t>
  </si>
  <si>
    <t>Historique des effectifs d'apprentis dans le second degré, selon le diplôme préparé</t>
  </si>
  <si>
    <t>Historique des effectifs d'apprentis dans l'enseignement supérieur, selon le diplôme préparé</t>
  </si>
  <si>
    <t>Réparitition des effectifs d'apprentis par tranche d'âge, selon le niveau du diplôme préparé</t>
  </si>
  <si>
    <t xml:space="preserve">Réparitition des effectifs d'apprentis par sexe, selon le niveau et la spécialité du diplôme préparé </t>
  </si>
  <si>
    <t>Part des filles</t>
  </si>
  <si>
    <t>Autre ou inconnue</t>
  </si>
  <si>
    <t>Second cycle Pro</t>
  </si>
  <si>
    <t>Répartition des entrants en apprentissage, selon leur situation antérieure</t>
  </si>
  <si>
    <t>Nombre d'élèves</t>
  </si>
  <si>
    <t>Effectifs total</t>
  </si>
  <si>
    <t>Évolution</t>
  </si>
  <si>
    <t>Part des filles en 2021</t>
  </si>
  <si>
    <t>Part de l'apprentissage en 1ère année de CAP en deux ans par département.</t>
  </si>
  <si>
    <t>Source : BCP et enquête SIFA au 31/12/2021. Hors CAP agricoles</t>
  </si>
  <si>
    <t>Source : BCP et enquête SIFA au 31/12/2021. Hors bac pros agricoles</t>
  </si>
  <si>
    <t>Part de l'apprentissage en 1ère année de BTS par département.</t>
  </si>
  <si>
    <t>Part de l'apprentissage en 2ème année de baccalauréat professionnel en trois ans par département.</t>
  </si>
  <si>
    <t>Nombre d'élèves statut scolaire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</si>
</sst>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64"/>
      <name val="Arial"/>
      <family val="2"/>
    </font>
    <font>
      <sz val="10"/>
      <color indexed="64"/>
      <name val="Calibri"/>
      <family val="2"/>
      <scheme val="minor"/>
    </font>
    <font>
      <b/>
      <sz val="10"/>
      <color indexed="64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10"/>
      <color indexed="6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5" tint="0.399975585192419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3" fillId="0" borderId="0"/>
    <xf numFmtId="0" fontId="22" fillId="0" borderId="0"/>
    <xf numFmtId="9" fontId="1" fillId="0" borderId="0" applyFont="0" applyFill="0" applyBorder="0"/>
  </cellStyleXfs>
  <cellXfs count="235">
    <xf numFmtId="0" fontId="0" fillId="0" borderId="0" xfId="0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49" fontId="4" fillId="2" borderId="15" xfId="2" applyNumberFormat="1" applyFont="1" applyFill="1" applyBorder="1" applyAlignment="1">
      <alignment horizontal="center" vertical="center" wrapText="1"/>
    </xf>
    <xf numFmtId="49" fontId="4" fillId="2" borderId="7" xfId="2" applyNumberFormat="1" applyFont="1" applyFill="1" applyBorder="1" applyAlignment="1">
      <alignment horizontal="center" vertical="center" wrapText="1"/>
    </xf>
    <xf numFmtId="0" fontId="5" fillId="3" borderId="12" xfId="2" applyFont="1" applyFill="1" applyBorder="1" applyAlignment="1">
      <alignment vertical="top"/>
    </xf>
    <xf numFmtId="164" fontId="6" fillId="3" borderId="2" xfId="1" applyNumberFormat="1" applyFont="1" applyFill="1" applyBorder="1"/>
    <xf numFmtId="164" fontId="6" fillId="3" borderId="13" xfId="1" applyNumberFormat="1" applyFont="1" applyFill="1" applyBorder="1"/>
    <xf numFmtId="164" fontId="6" fillId="3" borderId="5" xfId="1" applyNumberFormat="1" applyFont="1" applyFill="1" applyBorder="1"/>
    <xf numFmtId="0" fontId="5" fillId="3" borderId="13" xfId="2" applyFont="1" applyFill="1" applyBorder="1" applyAlignment="1">
      <alignment vertical="top"/>
    </xf>
    <xf numFmtId="164" fontId="6" fillId="4" borderId="10" xfId="1" applyNumberFormat="1" applyFont="1" applyFill="1" applyBorder="1"/>
    <xf numFmtId="164" fontId="6" fillId="4" borderId="14" xfId="1" applyNumberFormat="1" applyFont="1" applyFill="1" applyBorder="1"/>
    <xf numFmtId="164" fontId="6" fillId="3" borderId="12" xfId="1" applyNumberFormat="1" applyFont="1" applyFill="1" applyBorder="1"/>
    <xf numFmtId="164" fontId="6" fillId="5" borderId="7" xfId="1" applyNumberFormat="1" applyFont="1" applyFill="1" applyBorder="1"/>
    <xf numFmtId="164" fontId="6" fillId="5" borderId="15" xfId="1" applyNumberFormat="1" applyFont="1" applyFill="1" applyBorder="1"/>
    <xf numFmtId="164" fontId="6" fillId="2" borderId="7" xfId="1" applyNumberFormat="1" applyFont="1" applyFill="1" applyBorder="1"/>
    <xf numFmtId="164" fontId="6" fillId="2" borderId="15" xfId="1" applyNumberFormat="1" applyFont="1" applyFill="1" applyBorder="1"/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vertical="center"/>
    </xf>
    <xf numFmtId="164" fontId="6" fillId="4" borderId="5" xfId="1" applyNumberFormat="1" applyFont="1" applyFill="1" applyBorder="1"/>
    <xf numFmtId="0" fontId="8" fillId="0" borderId="13" xfId="0" applyFont="1" applyBorder="1" applyAlignment="1">
      <alignment horizontal="left"/>
    </xf>
    <xf numFmtId="164" fontId="6" fillId="0" borderId="5" xfId="1" applyNumberFormat="1" applyFont="1" applyBorder="1"/>
    <xf numFmtId="0" fontId="4" fillId="4" borderId="13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6" fillId="0" borderId="0" xfId="0" applyFont="1"/>
    <xf numFmtId="165" fontId="6" fillId="0" borderId="0" xfId="0" applyNumberFormat="1" applyFont="1"/>
    <xf numFmtId="0" fontId="6" fillId="0" borderId="0" xfId="0" applyFont="1" applyAlignment="1">
      <alignment horizontal="left"/>
    </xf>
    <xf numFmtId="0" fontId="6" fillId="0" borderId="0" xfId="0" applyNumberFormat="1" applyFont="1"/>
    <xf numFmtId="0" fontId="6" fillId="0" borderId="0" xfId="0" applyFont="1" applyBorder="1"/>
    <xf numFmtId="0" fontId="9" fillId="3" borderId="18" xfId="0" applyFont="1" applyFill="1" applyBorder="1"/>
    <xf numFmtId="9" fontId="5" fillId="3" borderId="18" xfId="0" applyNumberFormat="1" applyFont="1" applyFill="1" applyBorder="1"/>
    <xf numFmtId="9" fontId="6" fillId="3" borderId="18" xfId="0" applyNumberFormat="1" applyFont="1" applyFill="1" applyBorder="1"/>
    <xf numFmtId="10" fontId="6" fillId="3" borderId="17" xfId="0" applyNumberFormat="1" applyFont="1" applyFill="1" applyBorder="1"/>
    <xf numFmtId="10" fontId="6" fillId="3" borderId="0" xfId="0" applyNumberFormat="1" applyFont="1" applyFill="1" applyBorder="1"/>
    <xf numFmtId="0" fontId="9" fillId="3" borderId="0" xfId="0" applyFont="1" applyFill="1" applyBorder="1"/>
    <xf numFmtId="10" fontId="5" fillId="3" borderId="0" xfId="0" applyNumberFormat="1" applyFont="1" applyFill="1" applyBorder="1"/>
    <xf numFmtId="0" fontId="9" fillId="0" borderId="0" xfId="0" applyFont="1" applyBorder="1"/>
    <xf numFmtId="10" fontId="6" fillId="0" borderId="0" xfId="0" applyNumberFormat="1" applyFont="1"/>
    <xf numFmtId="9" fontId="6" fillId="0" borderId="0" xfId="3" applyFont="1"/>
    <xf numFmtId="1" fontId="6" fillId="0" borderId="0" xfId="3" applyNumberFormat="1" applyFont="1"/>
    <xf numFmtId="0" fontId="10" fillId="0" borderId="0" xfId="4" applyFont="1"/>
    <xf numFmtId="0" fontId="10" fillId="0" borderId="0" xfId="4" applyFont="1" applyAlignment="1">
      <alignment horizontal="center"/>
    </xf>
    <xf numFmtId="0" fontId="10" fillId="0" borderId="0" xfId="4" applyFont="1" applyAlignment="1">
      <alignment horizontal="center" vertical="center"/>
    </xf>
    <xf numFmtId="49" fontId="13" fillId="6" borderId="14" xfId="4" applyNumberFormat="1" applyFont="1" applyFill="1" applyBorder="1" applyAlignment="1">
      <alignment horizontal="left" vertical="center"/>
    </xf>
    <xf numFmtId="49" fontId="13" fillId="6" borderId="14" xfId="4" applyNumberFormat="1" applyFont="1" applyFill="1" applyBorder="1" applyAlignment="1">
      <alignment horizontal="center" vertical="center"/>
    </xf>
    <xf numFmtId="0" fontId="6" fillId="2" borderId="12" xfId="0" applyFont="1" applyFill="1" applyBorder="1"/>
    <xf numFmtId="0" fontId="4" fillId="7" borderId="25" xfId="2" applyFont="1" applyFill="1" applyBorder="1" applyAlignment="1">
      <alignment horizontal="center" vertical="center"/>
    </xf>
    <xf numFmtId="0" fontId="4" fillId="7" borderId="12" xfId="2" applyFont="1" applyFill="1" applyBorder="1" applyAlignment="1">
      <alignment horizontal="center" vertical="center"/>
    </xf>
    <xf numFmtId="3" fontId="6" fillId="5" borderId="13" xfId="0" applyNumberFormat="1" applyFont="1" applyFill="1" applyBorder="1"/>
    <xf numFmtId="0" fontId="4" fillId="8" borderId="26" xfId="2" applyFont="1" applyFill="1" applyBorder="1" applyAlignment="1">
      <alignment vertical="center"/>
    </xf>
    <xf numFmtId="3" fontId="6" fillId="3" borderId="13" xfId="0" applyNumberFormat="1" applyFont="1" applyFill="1" applyBorder="1"/>
    <xf numFmtId="0" fontId="4" fillId="7" borderId="14" xfId="2" applyFont="1" applyFill="1" applyBorder="1" applyAlignment="1">
      <alignment vertical="center"/>
    </xf>
    <xf numFmtId="3" fontId="6" fillId="2" borderId="14" xfId="0" applyNumberFormat="1" applyFont="1" applyFill="1" applyBorder="1"/>
    <xf numFmtId="0" fontId="6" fillId="5" borderId="13" xfId="0" applyFont="1" applyFill="1" applyBorder="1"/>
    <xf numFmtId="0" fontId="6" fillId="3" borderId="13" xfId="0" applyFont="1" applyFill="1" applyBorder="1"/>
    <xf numFmtId="3" fontId="6" fillId="0" borderId="13" xfId="0" applyNumberFormat="1" applyFont="1" applyBorder="1"/>
    <xf numFmtId="0" fontId="9" fillId="5" borderId="13" xfId="0" applyFont="1" applyFill="1" applyBorder="1"/>
    <xf numFmtId="0" fontId="9" fillId="3" borderId="13" xfId="0" applyFont="1" applyFill="1" applyBorder="1"/>
    <xf numFmtId="0" fontId="4" fillId="9" borderId="26" xfId="2" applyFont="1" applyFill="1" applyBorder="1" applyAlignment="1">
      <alignment vertical="center"/>
    </xf>
    <xf numFmtId="3" fontId="6" fillId="4" borderId="13" xfId="0" applyNumberFormat="1" applyFont="1" applyFill="1" applyBorder="1"/>
    <xf numFmtId="0" fontId="9" fillId="4" borderId="13" xfId="0" applyFont="1" applyFill="1" applyBorder="1"/>
    <xf numFmtId="0" fontId="9" fillId="4" borderId="14" xfId="0" applyFont="1" applyFill="1" applyBorder="1"/>
    <xf numFmtId="3" fontId="6" fillId="4" borderId="14" xfId="0" applyNumberFormat="1" applyFont="1" applyFill="1" applyBorder="1"/>
    <xf numFmtId="0" fontId="9" fillId="3" borderId="13" xfId="0" applyFont="1" applyFill="1" applyBorder="1" applyAlignment="1">
      <alignment horizontal="left" wrapText="1"/>
    </xf>
    <xf numFmtId="0" fontId="9" fillId="4" borderId="14" xfId="0" applyFont="1" applyFill="1" applyBorder="1" applyAlignment="1">
      <alignment wrapText="1"/>
    </xf>
    <xf numFmtId="0" fontId="9" fillId="2" borderId="24" xfId="0" applyFont="1" applyFill="1" applyBorder="1"/>
    <xf numFmtId="0" fontId="9" fillId="2" borderId="12" xfId="0" applyFont="1" applyFill="1" applyBorder="1"/>
    <xf numFmtId="0" fontId="9" fillId="4" borderId="13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left"/>
    </xf>
    <xf numFmtId="0" fontId="9" fillId="4" borderId="14" xfId="0" applyFont="1" applyFill="1" applyBorder="1" applyAlignment="1">
      <alignment horizontal="left"/>
    </xf>
    <xf numFmtId="0" fontId="6" fillId="0" borderId="13" xfId="0" applyFont="1" applyBorder="1"/>
    <xf numFmtId="9" fontId="6" fillId="5" borderId="13" xfId="3" applyFont="1" applyFill="1" applyBorder="1"/>
    <xf numFmtId="9" fontId="9" fillId="2" borderId="24" xfId="3" applyFont="1" applyFill="1" applyBorder="1"/>
    <xf numFmtId="9" fontId="6" fillId="0" borderId="13" xfId="3" applyFont="1" applyBorder="1"/>
    <xf numFmtId="3" fontId="6" fillId="0" borderId="13" xfId="3" applyNumberFormat="1" applyFont="1" applyBorder="1"/>
    <xf numFmtId="3" fontId="6" fillId="5" borderId="13" xfId="3" applyNumberFormat="1" applyFont="1" applyFill="1" applyBorder="1"/>
    <xf numFmtId="3" fontId="6" fillId="3" borderId="13" xfId="3" applyNumberFormat="1" applyFont="1" applyFill="1" applyBorder="1"/>
    <xf numFmtId="9" fontId="6" fillId="3" borderId="13" xfId="3" applyFont="1" applyFill="1" applyBorder="1"/>
    <xf numFmtId="3" fontId="9" fillId="2" borderId="24" xfId="3" applyNumberFormat="1" applyFont="1" applyFill="1" applyBorder="1"/>
    <xf numFmtId="3" fontId="13" fillId="6" borderId="14" xfId="4" applyNumberFormat="1" applyFont="1" applyFill="1" applyBorder="1" applyAlignment="1">
      <alignment horizontal="right" vertical="center"/>
    </xf>
    <xf numFmtId="49" fontId="12" fillId="10" borderId="19" xfId="4" applyNumberFormat="1" applyFont="1" applyFill="1" applyBorder="1" applyAlignment="1">
      <alignment horizontal="center" vertical="center"/>
    </xf>
    <xf numFmtId="49" fontId="12" fillId="10" borderId="20" xfId="4" applyNumberFormat="1" applyFont="1" applyFill="1" applyBorder="1" applyAlignment="1">
      <alignment horizontal="center" vertical="center" wrapText="1"/>
    </xf>
    <xf numFmtId="3" fontId="11" fillId="5" borderId="19" xfId="4" applyNumberFormat="1" applyFont="1" applyFill="1" applyBorder="1" applyAlignment="1">
      <alignment vertical="center"/>
    </xf>
    <xf numFmtId="49" fontId="13" fillId="11" borderId="12" xfId="4" applyNumberFormat="1" applyFont="1" applyFill="1" applyBorder="1" applyAlignment="1">
      <alignment horizontal="left" vertical="center"/>
    </xf>
    <xf numFmtId="49" fontId="13" fillId="11" borderId="12" xfId="4" applyNumberFormat="1" applyFont="1" applyFill="1" applyBorder="1" applyAlignment="1">
      <alignment horizontal="center" vertical="center"/>
    </xf>
    <xf numFmtId="3" fontId="13" fillId="11" borderId="12" xfId="4" applyNumberFormat="1" applyFont="1" applyFill="1" applyBorder="1" applyAlignment="1">
      <alignment horizontal="right" vertical="center"/>
    </xf>
    <xf numFmtId="166" fontId="13" fillId="6" borderId="21" xfId="3" applyNumberFormat="1" applyFont="1" applyFill="1" applyBorder="1" applyAlignment="1">
      <alignment horizontal="right" vertical="center"/>
    </xf>
    <xf numFmtId="166" fontId="13" fillId="11" borderId="22" xfId="3" applyNumberFormat="1" applyFont="1" applyFill="1" applyBorder="1" applyAlignment="1">
      <alignment horizontal="right" vertical="center"/>
    </xf>
    <xf numFmtId="166" fontId="13" fillId="6" borderId="22" xfId="3" applyNumberFormat="1" applyFont="1" applyFill="1" applyBorder="1" applyAlignment="1">
      <alignment horizontal="right" vertical="center"/>
    </xf>
    <xf numFmtId="166" fontId="13" fillId="11" borderId="23" xfId="3" applyNumberFormat="1" applyFont="1" applyFill="1" applyBorder="1" applyAlignment="1">
      <alignment horizontal="right" vertical="center"/>
    </xf>
    <xf numFmtId="166" fontId="11" fillId="5" borderId="20" xfId="3" applyNumberFormat="1" applyFont="1" applyFill="1" applyBorder="1" applyAlignment="1">
      <alignment vertical="center"/>
    </xf>
    <xf numFmtId="9" fontId="13" fillId="6" borderId="22" xfId="3" applyNumberFormat="1" applyFont="1" applyFill="1" applyBorder="1" applyAlignment="1">
      <alignment horizontal="right" vertical="center"/>
    </xf>
    <xf numFmtId="0" fontId="5" fillId="4" borderId="14" xfId="2" applyFont="1" applyFill="1" applyBorder="1" applyAlignment="1">
      <alignment vertical="top"/>
    </xf>
    <xf numFmtId="0" fontId="14" fillId="2" borderId="24" xfId="2" applyFont="1" applyFill="1" applyBorder="1" applyAlignment="1">
      <alignment vertical="center" wrapText="1"/>
    </xf>
    <xf numFmtId="0" fontId="14" fillId="2" borderId="24" xfId="2" applyFont="1" applyFill="1" applyBorder="1" applyAlignment="1">
      <alignment horizontal="center" vertical="center" wrapText="1"/>
    </xf>
    <xf numFmtId="0" fontId="14" fillId="3" borderId="24" xfId="2" applyFont="1" applyFill="1" applyBorder="1" applyAlignment="1">
      <alignment vertical="center" wrapText="1"/>
    </xf>
    <xf numFmtId="165" fontId="0" fillId="0" borderId="0" xfId="0" applyNumberFormat="1"/>
    <xf numFmtId="0" fontId="15" fillId="3" borderId="24" xfId="2" applyFont="1" applyFill="1" applyBorder="1" applyAlignment="1">
      <alignment vertical="center" wrapText="1"/>
    </xf>
    <xf numFmtId="164" fontId="16" fillId="3" borderId="2" xfId="1" applyNumberFormat="1" applyFont="1" applyFill="1" applyBorder="1"/>
    <xf numFmtId="0" fontId="14" fillId="3" borderId="24" xfId="2" applyFont="1" applyFill="1" applyBorder="1" applyAlignment="1">
      <alignment vertical="top"/>
    </xf>
    <xf numFmtId="164" fontId="17" fillId="3" borderId="2" xfId="1" applyNumberFormat="1" applyFont="1" applyFill="1" applyBorder="1"/>
    <xf numFmtId="0" fontId="15" fillId="3" borderId="24" xfId="2" applyFont="1" applyFill="1" applyBorder="1" applyAlignment="1">
      <alignment vertical="top" wrapText="1"/>
    </xf>
    <xf numFmtId="0" fontId="14" fillId="2" borderId="24" xfId="2" applyFont="1" applyFill="1" applyBorder="1" applyAlignment="1">
      <alignment vertical="top" wrapText="1"/>
    </xf>
    <xf numFmtId="3" fontId="14" fillId="2" borderId="24" xfId="2" applyNumberFormat="1" applyFont="1" applyFill="1" applyBorder="1" applyAlignment="1">
      <alignment vertical="top"/>
    </xf>
    <xf numFmtId="3" fontId="9" fillId="0" borderId="17" xfId="0" applyNumberFormat="1" applyFont="1" applyBorder="1"/>
    <xf numFmtId="0" fontId="9" fillId="2" borderId="24" xfId="0" applyFont="1" applyFill="1" applyBorder="1" applyAlignment="1">
      <alignment horizontal="center" vertical="center"/>
    </xf>
    <xf numFmtId="164" fontId="6" fillId="4" borderId="13" xfId="1" applyNumberFormat="1" applyFont="1" applyFill="1" applyBorder="1"/>
    <xf numFmtId="164" fontId="6" fillId="0" borderId="13" xfId="1" applyNumberFormat="1" applyFont="1" applyBorder="1"/>
    <xf numFmtId="164" fontId="6" fillId="2" borderId="24" xfId="1" applyNumberFormat="1" applyFont="1" applyFill="1" applyBorder="1"/>
    <xf numFmtId="0" fontId="18" fillId="0" borderId="0" xfId="0" applyFont="1"/>
    <xf numFmtId="49" fontId="12" fillId="10" borderId="19" xfId="4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left"/>
    </xf>
    <xf numFmtId="166" fontId="5" fillId="4" borderId="13" xfId="0" applyNumberFormat="1" applyFont="1" applyFill="1" applyBorder="1" applyAlignment="1">
      <alignment horizontal="center"/>
    </xf>
    <xf numFmtId="166" fontId="5" fillId="3" borderId="13" xfId="0" applyNumberFormat="1" applyFont="1" applyFill="1" applyBorder="1" applyAlignment="1">
      <alignment horizontal="center"/>
    </xf>
    <xf numFmtId="166" fontId="5" fillId="4" borderId="14" xfId="0" applyNumberFormat="1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3" fontId="9" fillId="4" borderId="13" xfId="0" applyNumberFormat="1" applyFont="1" applyFill="1" applyBorder="1" applyAlignment="1">
      <alignment horizontal="center"/>
    </xf>
    <xf numFmtId="3" fontId="9" fillId="3" borderId="13" xfId="0" applyNumberFormat="1" applyFont="1" applyFill="1" applyBorder="1" applyAlignment="1">
      <alignment horizontal="center"/>
    </xf>
    <xf numFmtId="3" fontId="9" fillId="4" borderId="14" xfId="0" applyNumberFormat="1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9" fontId="6" fillId="0" borderId="13" xfId="3" applyFont="1" applyBorder="1" applyAlignment="1">
      <alignment horizontal="center"/>
    </xf>
    <xf numFmtId="9" fontId="6" fillId="5" borderId="13" xfId="3" applyFont="1" applyFill="1" applyBorder="1" applyAlignment="1">
      <alignment horizontal="center"/>
    </xf>
    <xf numFmtId="9" fontId="6" fillId="3" borderId="13" xfId="3" applyFont="1" applyFill="1" applyBorder="1" applyAlignment="1">
      <alignment horizontal="center"/>
    </xf>
    <xf numFmtId="9" fontId="9" fillId="2" borderId="24" xfId="3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164" fontId="17" fillId="3" borderId="2" xfId="1" applyNumberFormat="1" applyFont="1" applyFill="1" applyBorder="1" applyAlignment="1">
      <alignment vertical="center"/>
    </xf>
    <xf numFmtId="164" fontId="6" fillId="0" borderId="0" xfId="0" applyNumberFormat="1" applyFont="1"/>
    <xf numFmtId="166" fontId="6" fillId="4" borderId="1" xfId="0" applyNumberFormat="1" applyFont="1" applyFill="1" applyBorder="1"/>
    <xf numFmtId="166" fontId="6" fillId="4" borderId="2" xfId="0" applyNumberFormat="1" applyFont="1" applyFill="1" applyBorder="1"/>
    <xf numFmtId="166" fontId="6" fillId="0" borderId="4" xfId="0" applyNumberFormat="1" applyFont="1" applyBorder="1"/>
    <xf numFmtId="166" fontId="6" fillId="0" borderId="5" xfId="0" applyNumberFormat="1" applyFont="1" applyBorder="1"/>
    <xf numFmtId="166" fontId="6" fillId="4" borderId="4" xfId="0" applyNumberFormat="1" applyFont="1" applyFill="1" applyBorder="1"/>
    <xf numFmtId="166" fontId="6" fillId="4" borderId="5" xfId="0" applyNumberFormat="1" applyFont="1" applyFill="1" applyBorder="1"/>
    <xf numFmtId="166" fontId="6" fillId="2" borderId="6" xfId="0" applyNumberFormat="1" applyFont="1" applyFill="1" applyBorder="1"/>
    <xf numFmtId="166" fontId="6" fillId="2" borderId="7" xfId="0" applyNumberFormat="1" applyFont="1" applyFill="1" applyBorder="1"/>
    <xf numFmtId="166" fontId="5" fillId="4" borderId="2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166" fontId="5" fillId="4" borderId="5" xfId="0" applyNumberFormat="1" applyFont="1" applyFill="1" applyBorder="1" applyAlignment="1">
      <alignment horizontal="center" vertical="center"/>
    </xf>
    <xf numFmtId="166" fontId="5" fillId="2" borderId="7" xfId="0" applyNumberFormat="1" applyFont="1" applyFill="1" applyBorder="1" applyAlignment="1">
      <alignment horizontal="center" vertical="center"/>
    </xf>
    <xf numFmtId="166" fontId="17" fillId="3" borderId="2" xfId="1" applyNumberFormat="1" applyFont="1" applyFill="1" applyBorder="1" applyAlignment="1">
      <alignment horizontal="center"/>
    </xf>
    <xf numFmtId="166" fontId="16" fillId="3" borderId="2" xfId="1" applyNumberFormat="1" applyFont="1" applyFill="1" applyBorder="1" applyAlignment="1">
      <alignment horizontal="center"/>
    </xf>
    <xf numFmtId="166" fontId="17" fillId="3" borderId="2" xfId="1" applyNumberFormat="1" applyFont="1" applyFill="1" applyBorder="1" applyAlignment="1">
      <alignment horizontal="center" vertical="center"/>
    </xf>
    <xf numFmtId="166" fontId="14" fillId="2" borderId="24" xfId="2" applyNumberFormat="1" applyFont="1" applyFill="1" applyBorder="1" applyAlignment="1">
      <alignment horizontal="center" vertical="top"/>
    </xf>
    <xf numFmtId="0" fontId="19" fillId="0" borderId="0" xfId="0" applyFont="1"/>
    <xf numFmtId="0" fontId="20" fillId="0" borderId="0" xfId="4" applyFont="1" applyAlignment="1">
      <alignment horizontal="left"/>
    </xf>
    <xf numFmtId="0" fontId="21" fillId="0" borderId="0" xfId="0" applyFont="1"/>
    <xf numFmtId="49" fontId="13" fillId="11" borderId="24" xfId="4" applyNumberFormat="1" applyFont="1" applyFill="1" applyBorder="1" applyAlignment="1">
      <alignment horizontal="left" vertical="center"/>
    </xf>
    <xf numFmtId="49" fontId="13" fillId="11" borderId="24" xfId="4" applyNumberFormat="1" applyFont="1" applyFill="1" applyBorder="1" applyAlignment="1">
      <alignment horizontal="center" vertical="center"/>
    </xf>
    <xf numFmtId="3" fontId="13" fillId="11" borderId="24" xfId="4" applyNumberFormat="1" applyFont="1" applyFill="1" applyBorder="1" applyAlignment="1">
      <alignment horizontal="right" vertical="center"/>
    </xf>
    <xf numFmtId="49" fontId="13" fillId="6" borderId="24" xfId="4" applyNumberFormat="1" applyFont="1" applyFill="1" applyBorder="1" applyAlignment="1">
      <alignment horizontal="left" vertical="center"/>
    </xf>
    <xf numFmtId="49" fontId="13" fillId="6" borderId="24" xfId="4" applyNumberFormat="1" applyFont="1" applyFill="1" applyBorder="1" applyAlignment="1">
      <alignment horizontal="center" vertical="center"/>
    </xf>
    <xf numFmtId="3" fontId="13" fillId="6" borderId="24" xfId="4" applyNumberFormat="1" applyFont="1" applyFill="1" applyBorder="1" applyAlignment="1">
      <alignment horizontal="right" vertical="center"/>
    </xf>
    <xf numFmtId="3" fontId="10" fillId="0" borderId="0" xfId="4" applyNumberFormat="1" applyFont="1"/>
    <xf numFmtId="166" fontId="6" fillId="3" borderId="1" xfId="0" applyNumberFormat="1" applyFont="1" applyFill="1" applyBorder="1"/>
    <xf numFmtId="166" fontId="6" fillId="3" borderId="2" xfId="0" applyNumberFormat="1" applyFont="1" applyFill="1" applyBorder="1"/>
    <xf numFmtId="166" fontId="6" fillId="3" borderId="4" xfId="0" applyNumberFormat="1" applyFont="1" applyFill="1" applyBorder="1"/>
    <xf numFmtId="166" fontId="6" fillId="3" borderId="5" xfId="0" applyNumberFormat="1" applyFont="1" applyFill="1" applyBorder="1"/>
    <xf numFmtId="166" fontId="6" fillId="4" borderId="9" xfId="0" applyNumberFormat="1" applyFont="1" applyFill="1" applyBorder="1"/>
    <xf numFmtId="166" fontId="6" fillId="4" borderId="10" xfId="0" applyNumberFormat="1" applyFont="1" applyFill="1" applyBorder="1"/>
    <xf numFmtId="166" fontId="6" fillId="5" borderId="6" xfId="0" applyNumberFormat="1" applyFont="1" applyFill="1" applyBorder="1"/>
    <xf numFmtId="166" fontId="6" fillId="5" borderId="7" xfId="0" applyNumberFormat="1" applyFont="1" applyFill="1" applyBorder="1"/>
    <xf numFmtId="166" fontId="6" fillId="3" borderId="4" xfId="1" applyNumberFormat="1" applyFont="1" applyFill="1" applyBorder="1" applyAlignment="1">
      <alignment horizontal="right"/>
    </xf>
    <xf numFmtId="166" fontId="6" fillId="3" borderId="5" xfId="1" applyNumberFormat="1" applyFont="1" applyFill="1" applyBorder="1" applyAlignment="1">
      <alignment horizontal="right"/>
    </xf>
    <xf numFmtId="3" fontId="10" fillId="5" borderId="19" xfId="4" applyNumberFormat="1" applyFont="1" applyFill="1" applyBorder="1" applyAlignment="1">
      <alignment vertical="center"/>
    </xf>
    <xf numFmtId="0" fontId="23" fillId="0" borderId="0" xfId="5" applyFont="1"/>
    <xf numFmtId="0" fontId="23" fillId="0" borderId="0" xfId="5" applyFont="1" applyAlignment="1">
      <alignment horizontal="center"/>
    </xf>
    <xf numFmtId="49" fontId="25" fillId="13" borderId="19" xfId="5" applyNumberFormat="1" applyFont="1" applyFill="1" applyBorder="1" applyAlignment="1">
      <alignment horizontal="center" vertical="center"/>
    </xf>
    <xf numFmtId="49" fontId="25" fillId="13" borderId="20" xfId="5" applyNumberFormat="1" applyFont="1" applyFill="1" applyBorder="1" applyAlignment="1">
      <alignment horizontal="center" vertical="center" wrapText="1"/>
    </xf>
    <xf numFmtId="0" fontId="23" fillId="0" borderId="0" xfId="5" applyFont="1" applyAlignment="1">
      <alignment horizontal="center" vertical="center"/>
    </xf>
    <xf numFmtId="49" fontId="26" fillId="14" borderId="14" xfId="5" applyNumberFormat="1" applyFont="1" applyFill="1" applyBorder="1" applyAlignment="1">
      <alignment horizontal="left" vertical="center"/>
    </xf>
    <xf numFmtId="49" fontId="26" fillId="14" borderId="14" xfId="5" applyNumberFormat="1" applyFont="1" applyFill="1" applyBorder="1" applyAlignment="1">
      <alignment horizontal="center" vertical="center"/>
    </xf>
    <xf numFmtId="3" fontId="26" fillId="14" borderId="14" xfId="5" applyNumberFormat="1" applyFont="1" applyFill="1" applyBorder="1" applyAlignment="1">
      <alignment horizontal="right" vertical="center"/>
    </xf>
    <xf numFmtId="166" fontId="26" fillId="14" borderId="21" xfId="6" applyNumberFormat="1" applyFont="1" applyFill="1" applyBorder="1" applyAlignment="1">
      <alignment horizontal="right" vertical="center"/>
    </xf>
    <xf numFmtId="49" fontId="26" fillId="12" borderId="29" xfId="5" applyNumberFormat="1" applyFont="1" applyFill="1" applyBorder="1" applyAlignment="1">
      <alignment horizontal="left" vertical="center"/>
    </xf>
    <xf numFmtId="49" fontId="26" fillId="12" borderId="29" xfId="5" applyNumberFormat="1" applyFont="1" applyFill="1" applyBorder="1" applyAlignment="1">
      <alignment horizontal="center" vertical="center"/>
    </xf>
    <xf numFmtId="3" fontId="26" fillId="12" borderId="29" xfId="5" applyNumberFormat="1" applyFont="1" applyFill="1" applyBorder="1" applyAlignment="1">
      <alignment horizontal="right" vertical="center"/>
    </xf>
    <xf numFmtId="166" fontId="26" fillId="12" borderId="22" xfId="6" applyNumberFormat="1" applyFont="1" applyFill="1" applyBorder="1" applyAlignment="1">
      <alignment horizontal="right" vertical="center"/>
    </xf>
    <xf numFmtId="49" fontId="26" fillId="14" borderId="29" xfId="5" applyNumberFormat="1" applyFont="1" applyFill="1" applyBorder="1" applyAlignment="1">
      <alignment horizontal="left" vertical="center"/>
    </xf>
    <xf numFmtId="49" fontId="26" fillId="14" borderId="29" xfId="5" applyNumberFormat="1" applyFont="1" applyFill="1" applyBorder="1" applyAlignment="1">
      <alignment horizontal="center" vertical="center"/>
    </xf>
    <xf numFmtId="3" fontId="26" fillId="14" borderId="29" xfId="5" applyNumberFormat="1" applyFont="1" applyFill="1" applyBorder="1" applyAlignment="1">
      <alignment horizontal="right" vertical="center"/>
    </xf>
    <xf numFmtId="166" fontId="26" fillId="14" borderId="22" xfId="6" applyNumberFormat="1" applyFont="1" applyFill="1" applyBorder="1" applyAlignment="1">
      <alignment horizontal="right" vertical="center"/>
    </xf>
    <xf numFmtId="49" fontId="26" fillId="12" borderId="12" xfId="5" applyNumberFormat="1" applyFont="1" applyFill="1" applyBorder="1" applyAlignment="1">
      <alignment horizontal="left" vertical="center"/>
    </xf>
    <xf numFmtId="49" fontId="26" fillId="12" borderId="12" xfId="5" applyNumberFormat="1" applyFont="1" applyFill="1" applyBorder="1" applyAlignment="1">
      <alignment horizontal="center" vertical="center"/>
    </xf>
    <xf numFmtId="3" fontId="26" fillId="12" borderId="12" xfId="5" applyNumberFormat="1" applyFont="1" applyFill="1" applyBorder="1" applyAlignment="1">
      <alignment horizontal="right" vertical="center"/>
    </xf>
    <xf numFmtId="166" fontId="26" fillId="12" borderId="23" xfId="6" applyNumberFormat="1" applyFont="1" applyFill="1" applyBorder="1" applyAlignment="1">
      <alignment horizontal="right" vertical="center"/>
    </xf>
    <xf numFmtId="3" fontId="24" fillId="5" borderId="19" xfId="5" applyNumberFormat="1" applyFont="1" applyFill="1" applyBorder="1" applyAlignment="1">
      <alignment vertical="center"/>
    </xf>
    <xf numFmtId="166" fontId="24" fillId="5" borderId="20" xfId="6" applyNumberFormat="1" applyFont="1" applyFill="1" applyBorder="1" applyAlignment="1">
      <alignment vertical="center"/>
    </xf>
    <xf numFmtId="164" fontId="0" fillId="0" borderId="0" xfId="0" applyNumberFormat="1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49" fontId="4" fillId="2" borderId="6" xfId="2" applyNumberFormat="1" applyFont="1" applyFill="1" applyBorder="1" applyAlignment="1">
      <alignment horizontal="center" vertical="center" wrapText="1"/>
    </xf>
    <xf numFmtId="49" fontId="4" fillId="2" borderId="7" xfId="2" applyNumberFormat="1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49" fontId="4" fillId="2" borderId="2" xfId="2" applyNumberFormat="1" applyFont="1" applyFill="1" applyBorder="1" applyAlignment="1">
      <alignment horizontal="center" vertical="center" wrapText="1"/>
    </xf>
    <xf numFmtId="0" fontId="7" fillId="5" borderId="6" xfId="2" applyFont="1" applyFill="1" applyBorder="1" applyAlignment="1">
      <alignment vertical="top"/>
    </xf>
    <xf numFmtId="0" fontId="8" fillId="5" borderId="8" xfId="2" applyFont="1" applyFill="1" applyBorder="1" applyAlignment="1">
      <alignment vertical="top"/>
    </xf>
    <xf numFmtId="0" fontId="4" fillId="2" borderId="6" xfId="2" applyFont="1" applyFill="1" applyBorder="1" applyAlignment="1">
      <alignment horizontal="left" vertical="top"/>
    </xf>
    <xf numFmtId="0" fontId="4" fillId="2" borderId="8" xfId="2" applyFont="1" applyFill="1" applyBorder="1" applyAlignment="1">
      <alignment horizontal="left" vertical="top"/>
    </xf>
    <xf numFmtId="0" fontId="5" fillId="3" borderId="1" xfId="2" applyFont="1" applyFill="1" applyBorder="1" applyAlignment="1">
      <alignment horizontal="center" vertical="center" textRotation="90"/>
    </xf>
    <xf numFmtId="0" fontId="5" fillId="3" borderId="4" xfId="2" applyFont="1" applyFill="1" applyBorder="1" applyAlignment="1">
      <alignment horizontal="center" vertical="center" textRotation="90"/>
    </xf>
    <xf numFmtId="0" fontId="5" fillId="3" borderId="9" xfId="2" applyFont="1" applyFill="1" applyBorder="1" applyAlignment="1">
      <alignment horizontal="center" vertical="center" textRotation="90"/>
    </xf>
    <xf numFmtId="0" fontId="8" fillId="5" borderId="6" xfId="2" applyFont="1" applyFill="1" applyBorder="1" applyAlignment="1">
      <alignment vertical="center"/>
    </xf>
    <xf numFmtId="0" fontId="8" fillId="5" borderId="8" xfId="2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5" borderId="19" xfId="4" applyFont="1" applyFill="1" applyBorder="1" applyAlignment="1">
      <alignment horizontal="center" vertical="center"/>
    </xf>
    <xf numFmtId="0" fontId="24" fillId="5" borderId="19" xfId="5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</cellXfs>
  <cellStyles count="7">
    <cellStyle name="Milliers" xfId="1" builtinId="3"/>
    <cellStyle name="Normal" xfId="0" builtinId="0"/>
    <cellStyle name="Normal 2" xfId="2"/>
    <cellStyle name="Normal 3" xfId="4"/>
    <cellStyle name="Normal 3 2" xfId="5"/>
    <cellStyle name="Pourcentage" xfId="3" builtin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1"/>
          <c:order val="1"/>
          <c:tx>
            <c:strRef>
              <c:f>'Figure 6'!$A$4</c:f>
              <c:strCache>
                <c:ptCount val="1"/>
                <c:pt idx="0">
                  <c:v>Niveau 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'Figure 6'!$B$3:$L$3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6'!$B$4:$L$4</c:f>
              <c:numCache>
                <c:formatCode>#,##0</c:formatCode>
                <c:ptCount val="11"/>
                <c:pt idx="0">
                  <c:v>22998</c:v>
                </c:pt>
                <c:pt idx="1">
                  <c:v>23084</c:v>
                </c:pt>
                <c:pt idx="2">
                  <c:v>22073</c:v>
                </c:pt>
                <c:pt idx="3">
                  <c:v>20465</c:v>
                </c:pt>
                <c:pt idx="4">
                  <c:v>19669</c:v>
                </c:pt>
                <c:pt idx="5">
                  <c:v>19536</c:v>
                </c:pt>
                <c:pt idx="6">
                  <c:v>19722</c:v>
                </c:pt>
                <c:pt idx="7">
                  <c:v>20326</c:v>
                </c:pt>
                <c:pt idx="8">
                  <c:v>21051</c:v>
                </c:pt>
                <c:pt idx="9">
                  <c:v>22993</c:v>
                </c:pt>
                <c:pt idx="10">
                  <c:v>25075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42-4752-B9C6-4E99657E5D2C}"/>
            </c:ext>
          </c:extLst>
        </c:ser>
        <c:ser>
          <c:idx val="2"/>
          <c:order val="2"/>
          <c:tx>
            <c:strRef>
              <c:f>'Figure 6'!$A$5</c:f>
              <c:strCache>
                <c:ptCount val="1"/>
                <c:pt idx="0">
                  <c:v>Niveau 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'Figure 6'!$B$3:$L$3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6'!$B$5:$L$5</c:f>
              <c:numCache>
                <c:formatCode>#,##0</c:formatCode>
                <c:ptCount val="11"/>
                <c:pt idx="0">
                  <c:v>15357</c:v>
                </c:pt>
                <c:pt idx="1">
                  <c:v>14540</c:v>
                </c:pt>
                <c:pt idx="2">
                  <c:v>14215</c:v>
                </c:pt>
                <c:pt idx="3">
                  <c:v>13490</c:v>
                </c:pt>
                <c:pt idx="4">
                  <c:v>13136</c:v>
                </c:pt>
                <c:pt idx="5">
                  <c:v>13230</c:v>
                </c:pt>
                <c:pt idx="6">
                  <c:v>13272</c:v>
                </c:pt>
                <c:pt idx="7">
                  <c:v>13266</c:v>
                </c:pt>
                <c:pt idx="8">
                  <c:v>13937</c:v>
                </c:pt>
                <c:pt idx="9">
                  <c:v>16584</c:v>
                </c:pt>
                <c:pt idx="10">
                  <c:v>19928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42-4752-B9C6-4E99657E5D2C}"/>
            </c:ext>
          </c:extLst>
        </c:ser>
        <c:ser>
          <c:idx val="3"/>
          <c:order val="3"/>
          <c:tx>
            <c:strRef>
              <c:f>'Figure 6'!$A$6</c:f>
              <c:strCache>
                <c:ptCount val="1"/>
                <c:pt idx="0">
                  <c:v>Niveau 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'Figure 6'!$B$3:$L$3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6'!$B$6:$L$6</c:f>
              <c:numCache>
                <c:formatCode>#,##0</c:formatCode>
                <c:ptCount val="11"/>
                <c:pt idx="0">
                  <c:v>8020</c:v>
                </c:pt>
                <c:pt idx="1">
                  <c:v>8813</c:v>
                </c:pt>
                <c:pt idx="2">
                  <c:v>8679</c:v>
                </c:pt>
                <c:pt idx="3">
                  <c:v>8337</c:v>
                </c:pt>
                <c:pt idx="4">
                  <c:v>8626</c:v>
                </c:pt>
                <c:pt idx="5">
                  <c:v>9031</c:v>
                </c:pt>
                <c:pt idx="6">
                  <c:v>9751</c:v>
                </c:pt>
                <c:pt idx="7">
                  <c:v>10725</c:v>
                </c:pt>
                <c:pt idx="8">
                  <c:v>12400</c:v>
                </c:pt>
                <c:pt idx="9">
                  <c:v>17565</c:v>
                </c:pt>
                <c:pt idx="10">
                  <c:v>24182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42-4752-B9C6-4E99657E5D2C}"/>
            </c:ext>
          </c:extLst>
        </c:ser>
        <c:ser>
          <c:idx val="4"/>
          <c:order val="4"/>
          <c:tx>
            <c:strRef>
              <c:f>'Figure 6'!$A$7</c:f>
              <c:strCache>
                <c:ptCount val="1"/>
                <c:pt idx="0">
                  <c:v>Niveau 6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'Figure 6'!$B$3:$L$3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6'!$B$7:$L$7</c:f>
              <c:numCache>
                <c:formatCode>#,##0</c:formatCode>
                <c:ptCount val="11"/>
                <c:pt idx="0">
                  <c:v>2149</c:v>
                </c:pt>
                <c:pt idx="1">
                  <c:v>2226</c:v>
                </c:pt>
                <c:pt idx="2">
                  <c:v>2285</c:v>
                </c:pt>
                <c:pt idx="3">
                  <c:v>2401</c:v>
                </c:pt>
                <c:pt idx="4">
                  <c:v>2511</c:v>
                </c:pt>
                <c:pt idx="5">
                  <c:v>2655</c:v>
                </c:pt>
                <c:pt idx="6">
                  <c:v>2938</c:v>
                </c:pt>
                <c:pt idx="7">
                  <c:v>3075</c:v>
                </c:pt>
                <c:pt idx="8">
                  <c:v>4690</c:v>
                </c:pt>
                <c:pt idx="9">
                  <c:v>11033</c:v>
                </c:pt>
                <c:pt idx="10">
                  <c:v>14777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42-4752-B9C6-4E99657E5D2C}"/>
            </c:ext>
          </c:extLst>
        </c:ser>
        <c:ser>
          <c:idx val="5"/>
          <c:order val="5"/>
          <c:tx>
            <c:strRef>
              <c:f>'Figure 6'!$A$8</c:f>
              <c:strCache>
                <c:ptCount val="1"/>
                <c:pt idx="0">
                  <c:v>Niveaux 7 et 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strRef>
              <c:f>'Figure 6'!$B$3:$L$3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6'!$B$8:$L$8</c:f>
              <c:numCache>
                <c:formatCode>#,##0</c:formatCode>
                <c:ptCount val="11"/>
                <c:pt idx="0">
                  <c:v>3173</c:v>
                </c:pt>
                <c:pt idx="1">
                  <c:v>3538</c:v>
                </c:pt>
                <c:pt idx="2">
                  <c:v>3781</c:v>
                </c:pt>
                <c:pt idx="3">
                  <c:v>3925</c:v>
                </c:pt>
                <c:pt idx="4">
                  <c:v>4071</c:v>
                </c:pt>
                <c:pt idx="5">
                  <c:v>4137</c:v>
                </c:pt>
                <c:pt idx="6">
                  <c:v>4464</c:v>
                </c:pt>
                <c:pt idx="7">
                  <c:v>5189</c:v>
                </c:pt>
                <c:pt idx="8">
                  <c:v>7010</c:v>
                </c:pt>
                <c:pt idx="9">
                  <c:v>12966</c:v>
                </c:pt>
                <c:pt idx="10">
                  <c:v>18335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42-4752-B9C6-4E99657E5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646104"/>
        <c:axId val="431640856"/>
        <c:extLst>
          <c:ext xmlns:c15="http://schemas.microsoft.com/office/drawing/2012/chart" uri="{02D57815-91ED-43cb-92C2-25804820EDAC}">
            <c15:filteredArea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'Figure 6'!$A$3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cat>
                  <c:strRef>
                    <c:extLst>
                      <c:ext uri="{02D57815-91ED-43cb-92C2-25804820EDAC}">
                        <c15:formulaRef>
                          <c15:sqref>'Figure 6'!$B$3:$L$3</c15:sqref>
                        </c15:formulaRef>
                      </c:ext>
                    </c:extLst>
                    <c:strCache>
                      <c:ptCount val="11"/>
                      <c:pt idx="0">
                        <c:v>2011</c:v>
                      </c:pt>
                      <c:pt idx="1">
                        <c:v>2012</c:v>
                      </c:pt>
                      <c:pt idx="2">
                        <c:v>2013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'Figure 6'!$B$3:$L$3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CC42-4752-B9C6-4E99657E5D2C}"/>
                  </c:ext>
                </c:extLst>
              </c15:ser>
            </c15:filteredAreaSeries>
          </c:ext>
        </c:extLst>
      </c:areaChart>
      <c:catAx>
        <c:axId val="431646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856"/>
        <c:crosses val="autoZero"/>
        <c:auto val="1"/>
        <c:lblAlgn val="ctr"/>
        <c:lblOffset val="100"/>
        <c:noMultiLvlLbl val="0"/>
      </c:catAx>
      <c:valAx>
        <c:axId val="431640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93817879208741"/>
          <c:y val="4.2718133098327539E-2"/>
          <c:w val="0.85729580959135776"/>
          <c:h val="0.66462382051167579"/>
        </c:manualLayout>
      </c:layout>
      <c:lineChart>
        <c:grouping val="standard"/>
        <c:varyColors val="0"/>
        <c:ser>
          <c:idx val="1"/>
          <c:order val="1"/>
          <c:tx>
            <c:strRef>
              <c:f>'Figure 7'!$A$4</c:f>
              <c:strCache>
                <c:ptCount val="1"/>
                <c:pt idx="0">
                  <c:v>BTS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7'!$B$4:$L$4</c:f>
              <c:numCache>
                <c:formatCode>#,##0</c:formatCode>
                <c:ptCount val="11"/>
                <c:pt idx="0">
                  <c:v>7110</c:v>
                </c:pt>
                <c:pt idx="1">
                  <c:v>7867</c:v>
                </c:pt>
                <c:pt idx="2">
                  <c:v>7697</c:v>
                </c:pt>
                <c:pt idx="3">
                  <c:v>7344</c:v>
                </c:pt>
                <c:pt idx="4">
                  <c:v>7609</c:v>
                </c:pt>
                <c:pt idx="5">
                  <c:v>8033</c:v>
                </c:pt>
                <c:pt idx="6">
                  <c:v>8683</c:v>
                </c:pt>
                <c:pt idx="7">
                  <c:v>9432</c:v>
                </c:pt>
                <c:pt idx="8">
                  <c:v>10836</c:v>
                </c:pt>
                <c:pt idx="9">
                  <c:v>14994</c:v>
                </c:pt>
                <c:pt idx="10">
                  <c:v>20352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7F-4154-BA80-44F2B68889C3}"/>
            </c:ext>
          </c:extLst>
        </c:ser>
        <c:ser>
          <c:idx val="2"/>
          <c:order val="2"/>
          <c:tx>
            <c:strRef>
              <c:f>'Figure 7'!$A$5</c:f>
              <c:strCache>
                <c:ptCount val="1"/>
                <c:pt idx="0">
                  <c:v>DUT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7'!$B$5:$L$5</c:f>
              <c:numCache>
                <c:formatCode>#,##0</c:formatCode>
                <c:ptCount val="11"/>
                <c:pt idx="0">
                  <c:v>278</c:v>
                </c:pt>
                <c:pt idx="1">
                  <c:v>275</c:v>
                </c:pt>
                <c:pt idx="2">
                  <c:v>293</c:v>
                </c:pt>
                <c:pt idx="3">
                  <c:v>311</c:v>
                </c:pt>
                <c:pt idx="4">
                  <c:v>314</c:v>
                </c:pt>
                <c:pt idx="5">
                  <c:v>364</c:v>
                </c:pt>
                <c:pt idx="6">
                  <c:v>380</c:v>
                </c:pt>
                <c:pt idx="7">
                  <c:v>452</c:v>
                </c:pt>
                <c:pt idx="8">
                  <c:v>610</c:v>
                </c:pt>
                <c:pt idx="9">
                  <c:v>831</c:v>
                </c:pt>
                <c:pt idx="10">
                  <c:v>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7F-4154-BA80-44F2B68889C3}"/>
            </c:ext>
          </c:extLst>
        </c:ser>
        <c:ser>
          <c:idx val="3"/>
          <c:order val="3"/>
          <c:tx>
            <c:strRef>
              <c:f>'Figure 7'!$A$6</c:f>
              <c:strCache>
                <c:ptCount val="1"/>
                <c:pt idx="0">
                  <c:v>Autres niveau 5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7'!$B$6:$L$6</c:f>
              <c:numCache>
                <c:formatCode>#,##0</c:formatCode>
                <c:ptCount val="11"/>
                <c:pt idx="0">
                  <c:v>632</c:v>
                </c:pt>
                <c:pt idx="1">
                  <c:v>671</c:v>
                </c:pt>
                <c:pt idx="2">
                  <c:v>689</c:v>
                </c:pt>
                <c:pt idx="3">
                  <c:v>682</c:v>
                </c:pt>
                <c:pt idx="4">
                  <c:v>703</c:v>
                </c:pt>
                <c:pt idx="5">
                  <c:v>634</c:v>
                </c:pt>
                <c:pt idx="6">
                  <c:v>688</c:v>
                </c:pt>
                <c:pt idx="7">
                  <c:v>841</c:v>
                </c:pt>
                <c:pt idx="8">
                  <c:v>954</c:v>
                </c:pt>
                <c:pt idx="9">
                  <c:v>1740</c:v>
                </c:pt>
                <c:pt idx="10">
                  <c:v>3067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7F-4154-BA80-44F2B68889C3}"/>
            </c:ext>
          </c:extLst>
        </c:ser>
        <c:ser>
          <c:idx val="4"/>
          <c:order val="4"/>
          <c:tx>
            <c:strRef>
              <c:f>'Figure 7'!$A$7</c:f>
              <c:strCache>
                <c:ptCount val="1"/>
                <c:pt idx="0">
                  <c:v>Licence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7'!$B$7:$L$7</c:f>
              <c:numCache>
                <c:formatCode>#,##0</c:formatCode>
                <c:ptCount val="11"/>
                <c:pt idx="0">
                  <c:v>1438</c:v>
                </c:pt>
                <c:pt idx="1">
                  <c:v>1534</c:v>
                </c:pt>
                <c:pt idx="2">
                  <c:v>1523</c:v>
                </c:pt>
                <c:pt idx="3">
                  <c:v>1634</c:v>
                </c:pt>
                <c:pt idx="4">
                  <c:v>1729</c:v>
                </c:pt>
                <c:pt idx="5">
                  <c:v>1802</c:v>
                </c:pt>
                <c:pt idx="6">
                  <c:v>1994</c:v>
                </c:pt>
                <c:pt idx="7">
                  <c:v>2192</c:v>
                </c:pt>
                <c:pt idx="8">
                  <c:v>2807</c:v>
                </c:pt>
                <c:pt idx="9">
                  <c:v>5125</c:v>
                </c:pt>
                <c:pt idx="10">
                  <c:v>6268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7F-4154-BA80-44F2B68889C3}"/>
            </c:ext>
          </c:extLst>
        </c:ser>
        <c:ser>
          <c:idx val="5"/>
          <c:order val="5"/>
          <c:tx>
            <c:strRef>
              <c:f>'Figure 7'!$A$8</c:f>
              <c:strCache>
                <c:ptCount val="1"/>
                <c:pt idx="0">
                  <c:v>BUT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7'!$B$8:$L$8</c:f>
              <c:numCache>
                <c:formatCode>#,##0</c:formatCode>
                <c:ptCount val="11"/>
                <c:pt idx="10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B7F-4154-BA80-44F2B68889C3}"/>
            </c:ext>
          </c:extLst>
        </c:ser>
        <c:ser>
          <c:idx val="6"/>
          <c:order val="6"/>
          <c:tx>
            <c:strRef>
              <c:f>'Figure 7'!$A$9</c:f>
              <c:strCache>
                <c:ptCount val="1"/>
                <c:pt idx="0">
                  <c:v>Autres niveau 6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7'!$B$9:$L$9</c:f>
              <c:numCache>
                <c:formatCode>#,##0</c:formatCode>
                <c:ptCount val="11"/>
                <c:pt idx="0">
                  <c:v>711</c:v>
                </c:pt>
                <c:pt idx="1">
                  <c:v>692</c:v>
                </c:pt>
                <c:pt idx="2">
                  <c:v>762</c:v>
                </c:pt>
                <c:pt idx="3">
                  <c:v>767</c:v>
                </c:pt>
                <c:pt idx="4">
                  <c:v>782</c:v>
                </c:pt>
                <c:pt idx="5">
                  <c:v>853</c:v>
                </c:pt>
                <c:pt idx="6">
                  <c:v>944</c:v>
                </c:pt>
                <c:pt idx="7">
                  <c:v>883</c:v>
                </c:pt>
                <c:pt idx="8">
                  <c:v>1883</c:v>
                </c:pt>
                <c:pt idx="9">
                  <c:v>5908</c:v>
                </c:pt>
                <c:pt idx="10">
                  <c:v>8416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B7F-4154-BA80-44F2B68889C3}"/>
            </c:ext>
          </c:extLst>
        </c:ser>
        <c:ser>
          <c:idx val="7"/>
          <c:order val="7"/>
          <c:tx>
            <c:strRef>
              <c:f>'Figure 7'!$A$10</c:f>
              <c:strCache>
                <c:ptCount val="1"/>
                <c:pt idx="0">
                  <c:v>Master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7'!$B$10:$L$10</c:f>
              <c:numCache>
                <c:formatCode>#,##0</c:formatCode>
                <c:ptCount val="11"/>
                <c:pt idx="0">
                  <c:v>882</c:v>
                </c:pt>
                <c:pt idx="1">
                  <c:v>971</c:v>
                </c:pt>
                <c:pt idx="2">
                  <c:v>977</c:v>
                </c:pt>
                <c:pt idx="3">
                  <c:v>995</c:v>
                </c:pt>
                <c:pt idx="4">
                  <c:v>1030</c:v>
                </c:pt>
                <c:pt idx="5">
                  <c:v>1059</c:v>
                </c:pt>
                <c:pt idx="6">
                  <c:v>1101</c:v>
                </c:pt>
                <c:pt idx="7">
                  <c:v>1258</c:v>
                </c:pt>
                <c:pt idx="8">
                  <c:v>1764</c:v>
                </c:pt>
                <c:pt idx="9">
                  <c:v>2675</c:v>
                </c:pt>
                <c:pt idx="10">
                  <c:v>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B7F-4154-BA80-44F2B68889C3}"/>
            </c:ext>
          </c:extLst>
        </c:ser>
        <c:ser>
          <c:idx val="8"/>
          <c:order val="8"/>
          <c:tx>
            <c:strRef>
              <c:f>'Figure 7'!$A$11</c:f>
              <c:strCache>
                <c:ptCount val="1"/>
                <c:pt idx="0">
                  <c:v>Diplôme d'ingénieur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7'!$B$11:$L$11</c:f>
              <c:numCache>
                <c:formatCode>#,##0</c:formatCode>
                <c:ptCount val="11"/>
                <c:pt idx="0">
                  <c:v>1705</c:v>
                </c:pt>
                <c:pt idx="1">
                  <c:v>1928</c:v>
                </c:pt>
                <c:pt idx="2">
                  <c:v>2172</c:v>
                </c:pt>
                <c:pt idx="3">
                  <c:v>2315</c:v>
                </c:pt>
                <c:pt idx="4">
                  <c:v>2471</c:v>
                </c:pt>
                <c:pt idx="5">
                  <c:v>2587</c:v>
                </c:pt>
                <c:pt idx="6">
                  <c:v>2788</c:v>
                </c:pt>
                <c:pt idx="7">
                  <c:v>3035</c:v>
                </c:pt>
                <c:pt idx="8">
                  <c:v>3239</c:v>
                </c:pt>
                <c:pt idx="9">
                  <c:v>3468</c:v>
                </c:pt>
                <c:pt idx="10">
                  <c:v>3721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B7F-4154-BA80-44F2B68889C3}"/>
            </c:ext>
          </c:extLst>
        </c:ser>
        <c:ser>
          <c:idx val="9"/>
          <c:order val="9"/>
          <c:tx>
            <c:strRef>
              <c:f>'Figure 7'!$A$12</c:f>
              <c:strCache>
                <c:ptCount val="1"/>
                <c:pt idx="0">
                  <c:v>Autres niveaux 7 et 8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7'!$B$3:$L$3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f>'Figure 7'!$B$12:$L$12</c:f>
              <c:numCache>
                <c:formatCode>#,##0</c:formatCode>
                <c:ptCount val="11"/>
                <c:pt idx="0">
                  <c:v>586</c:v>
                </c:pt>
                <c:pt idx="1">
                  <c:v>639</c:v>
                </c:pt>
                <c:pt idx="2">
                  <c:v>632</c:v>
                </c:pt>
                <c:pt idx="3">
                  <c:v>615</c:v>
                </c:pt>
                <c:pt idx="4">
                  <c:v>570</c:v>
                </c:pt>
                <c:pt idx="5">
                  <c:v>491</c:v>
                </c:pt>
                <c:pt idx="6">
                  <c:v>575</c:v>
                </c:pt>
                <c:pt idx="7">
                  <c:v>896</c:v>
                </c:pt>
                <c:pt idx="8">
                  <c:v>2007</c:v>
                </c:pt>
                <c:pt idx="9">
                  <c:v>6823</c:v>
                </c:pt>
                <c:pt idx="10">
                  <c:v>10996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44-4D2B-A20C-F391A1565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640200"/>
        <c:axId val="43165856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'Figure 7'!$A$3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'Figure 7'!$B$3:$L$3</c15:sqref>
                        </c15:formulaRef>
                      </c:ext>
                    </c:extLst>
                    <c:strCache>
                      <c:ptCount val="11"/>
                      <c:pt idx="0">
                        <c:v>2011</c:v>
                      </c:pt>
                      <c:pt idx="1">
                        <c:v>2012</c:v>
                      </c:pt>
                      <c:pt idx="2">
                        <c:v>2013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'Figure 7'!$B$3:$L$3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DB7F-4154-BA80-44F2B68889C3}"/>
                  </c:ext>
                </c:extLst>
              </c15:ser>
            </c15:filteredLineSeries>
          </c:ext>
        </c:extLst>
      </c:lineChart>
      <c:catAx>
        <c:axId val="43164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58568"/>
        <c:crosses val="autoZero"/>
        <c:auto val="1"/>
        <c:lblAlgn val="ctr"/>
        <c:lblOffset val="100"/>
        <c:noMultiLvlLbl val="0"/>
      </c:catAx>
      <c:valAx>
        <c:axId val="43165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1.0196882637827523E-3"/>
          <c:y val="0.80194132695438392"/>
          <c:w val="0.99898031264610443"/>
          <c:h val="0.198058624351345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5099041897275707E-2"/>
          <c:y val="5.3842388644150758E-2"/>
          <c:w val="0.85793869434166747"/>
          <c:h val="0.69275196149747131"/>
        </c:manualLayout>
      </c:layout>
      <c:lineChart>
        <c:grouping val="standard"/>
        <c:varyColors val="0"/>
        <c:ser>
          <c:idx val="1"/>
          <c:order val="1"/>
          <c:tx>
            <c:strRef>
              <c:f>'Figure 8'!$A$4</c:f>
              <c:strCache>
                <c:ptCount val="1"/>
                <c:pt idx="0">
                  <c:v>CAP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8'!$B$4:$M$4</c15:sqref>
                  </c15:fullRef>
                </c:ext>
              </c:extLst>
              <c:f>'Figure 8'!$C$4:$M$4</c:f>
              <c:numCache>
                <c:formatCode>#,##0</c:formatCode>
                <c:ptCount val="11"/>
                <c:pt idx="0">
                  <c:v>21738</c:v>
                </c:pt>
                <c:pt idx="1">
                  <c:v>21721</c:v>
                </c:pt>
                <c:pt idx="2">
                  <c:v>20691</c:v>
                </c:pt>
                <c:pt idx="3">
                  <c:v>19104</c:v>
                </c:pt>
                <c:pt idx="4">
                  <c:v>18363</c:v>
                </c:pt>
                <c:pt idx="5">
                  <c:v>18175</c:v>
                </c:pt>
                <c:pt idx="6">
                  <c:v>18298</c:v>
                </c:pt>
                <c:pt idx="7">
                  <c:v>18958</c:v>
                </c:pt>
                <c:pt idx="8">
                  <c:v>19505</c:v>
                </c:pt>
                <c:pt idx="9">
                  <c:v>20774</c:v>
                </c:pt>
                <c:pt idx="10">
                  <c:v>22324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26-473F-B300-C9939CAA4465}"/>
            </c:ext>
          </c:extLst>
        </c:ser>
        <c:ser>
          <c:idx val="2"/>
          <c:order val="2"/>
          <c:tx>
            <c:strRef>
              <c:f>'Figure 8'!$A$5</c:f>
              <c:strCache>
                <c:ptCount val="1"/>
                <c:pt idx="0">
                  <c:v>BEP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8'!$B$5:$M$5</c15:sqref>
                  </c15:fullRef>
                </c:ext>
              </c:extLst>
              <c:f>'Figure 8'!$C$5:$M$5</c:f>
              <c:numCache>
                <c:formatCode>#,##0</c:formatCode>
                <c:ptCount val="11"/>
                <c:pt idx="0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26-473F-B300-C9939CAA4465}"/>
            </c:ext>
          </c:extLst>
        </c:ser>
        <c:ser>
          <c:idx val="3"/>
          <c:order val="3"/>
          <c:tx>
            <c:strRef>
              <c:f>'Figure 8'!$A$6</c:f>
              <c:strCache>
                <c:ptCount val="1"/>
                <c:pt idx="0">
                  <c:v>Autres niveau 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8'!$B$6:$M$6</c15:sqref>
                  </c15:fullRef>
                </c:ext>
              </c:extLst>
              <c:f>'Figure 8'!$C$6:$M$6</c:f>
              <c:numCache>
                <c:formatCode>#,##0</c:formatCode>
                <c:ptCount val="11"/>
                <c:pt idx="0">
                  <c:v>1232</c:v>
                </c:pt>
                <c:pt idx="1">
                  <c:v>1363</c:v>
                </c:pt>
                <c:pt idx="2">
                  <c:v>1382</c:v>
                </c:pt>
                <c:pt idx="3">
                  <c:v>1361</c:v>
                </c:pt>
                <c:pt idx="4">
                  <c:v>1306</c:v>
                </c:pt>
                <c:pt idx="5">
                  <c:v>1361</c:v>
                </c:pt>
                <c:pt idx="6">
                  <c:v>1424</c:v>
                </c:pt>
                <c:pt idx="7">
                  <c:v>1368</c:v>
                </c:pt>
                <c:pt idx="8">
                  <c:v>1546</c:v>
                </c:pt>
                <c:pt idx="9">
                  <c:v>2219</c:v>
                </c:pt>
                <c:pt idx="10">
                  <c:v>2751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26-473F-B300-C9939CAA4465}"/>
            </c:ext>
          </c:extLst>
        </c:ser>
        <c:ser>
          <c:idx val="4"/>
          <c:order val="4"/>
          <c:tx>
            <c:strRef>
              <c:f>'Figure 8'!$A$7</c:f>
              <c:strCache>
                <c:ptCount val="1"/>
                <c:pt idx="0">
                  <c:v>BP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8'!$B$7:$M$7</c15:sqref>
                  </c15:fullRef>
                </c:ext>
              </c:extLst>
              <c:f>'Figure 8'!$C$7:$M$7</c:f>
              <c:numCache>
                <c:formatCode>#,##0</c:formatCode>
                <c:ptCount val="11"/>
                <c:pt idx="0">
                  <c:v>6190</c:v>
                </c:pt>
                <c:pt idx="1">
                  <c:v>6047</c:v>
                </c:pt>
                <c:pt idx="2">
                  <c:v>6128</c:v>
                </c:pt>
                <c:pt idx="3">
                  <c:v>5900</c:v>
                </c:pt>
                <c:pt idx="4">
                  <c:v>5690</c:v>
                </c:pt>
                <c:pt idx="5">
                  <c:v>5517</c:v>
                </c:pt>
                <c:pt idx="6">
                  <c:v>5393</c:v>
                </c:pt>
                <c:pt idx="7">
                  <c:v>5201</c:v>
                </c:pt>
                <c:pt idx="8">
                  <c:v>5261</c:v>
                </c:pt>
                <c:pt idx="9">
                  <c:v>5923</c:v>
                </c:pt>
                <c:pt idx="10">
                  <c:v>6420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26-473F-B300-C9939CAA4465}"/>
            </c:ext>
          </c:extLst>
        </c:ser>
        <c:ser>
          <c:idx val="5"/>
          <c:order val="5"/>
          <c:tx>
            <c:strRef>
              <c:f>'Figure 8'!$A$8</c:f>
              <c:strCache>
                <c:ptCount val="1"/>
                <c:pt idx="0">
                  <c:v>Bac professionnel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8'!$B$8:$M$8</c15:sqref>
                  </c15:fullRef>
                </c:ext>
              </c:extLst>
              <c:f>'Figure 8'!$C$8:$M$8</c:f>
              <c:numCache>
                <c:formatCode>#,##0</c:formatCode>
                <c:ptCount val="11"/>
                <c:pt idx="0">
                  <c:v>7809</c:v>
                </c:pt>
                <c:pt idx="1">
                  <c:v>7172</c:v>
                </c:pt>
                <c:pt idx="2">
                  <c:v>6814</c:v>
                </c:pt>
                <c:pt idx="3">
                  <c:v>6313</c:v>
                </c:pt>
                <c:pt idx="4">
                  <c:v>6159</c:v>
                </c:pt>
                <c:pt idx="5">
                  <c:v>6341</c:v>
                </c:pt>
                <c:pt idx="6">
                  <c:v>6476</c:v>
                </c:pt>
                <c:pt idx="7">
                  <c:v>6570</c:v>
                </c:pt>
                <c:pt idx="8">
                  <c:v>6899</c:v>
                </c:pt>
                <c:pt idx="9">
                  <c:v>7633</c:v>
                </c:pt>
                <c:pt idx="10">
                  <c:v>8696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226-473F-B300-C9939CAA4465}"/>
            </c:ext>
          </c:extLst>
        </c:ser>
        <c:ser>
          <c:idx val="6"/>
          <c:order val="6"/>
          <c:tx>
            <c:strRef>
              <c:f>'Figure 8'!$A$9</c:f>
              <c:strCache>
                <c:ptCount val="1"/>
                <c:pt idx="0">
                  <c:v>Autres niveau 4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'Figure 8'!$B$3:$M$3</c15:sqref>
                  </c15:fullRef>
                </c:ext>
              </c:extLst>
              <c:f>'Figure 8'!$C$3:$M$3</c:f>
              <c:strCach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'Figure 8'!$B$9:$M$9</c15:sqref>
                  </c15:fullRef>
                </c:ext>
              </c:extLst>
              <c:f>'Figure 8'!$C$9:$M$9</c:f>
              <c:numCache>
                <c:formatCode>#,##0</c:formatCode>
                <c:ptCount val="11"/>
                <c:pt idx="0">
                  <c:v>1358</c:v>
                </c:pt>
                <c:pt idx="1">
                  <c:v>1321</c:v>
                </c:pt>
                <c:pt idx="2">
                  <c:v>1273</c:v>
                </c:pt>
                <c:pt idx="3">
                  <c:v>1277</c:v>
                </c:pt>
                <c:pt idx="4">
                  <c:v>1287</c:v>
                </c:pt>
                <c:pt idx="5">
                  <c:v>1372</c:v>
                </c:pt>
                <c:pt idx="6">
                  <c:v>1403</c:v>
                </c:pt>
                <c:pt idx="7">
                  <c:v>1495</c:v>
                </c:pt>
                <c:pt idx="8">
                  <c:v>1777</c:v>
                </c:pt>
                <c:pt idx="9">
                  <c:v>3028</c:v>
                </c:pt>
                <c:pt idx="10">
                  <c:v>4812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226-473F-B300-C9939CAA44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4806328"/>
        <c:axId val="5348020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'Figure 8'!$A$3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'Figure 8'!$B$3:$M$3</c15:sqref>
                        </c15:fullRef>
                        <c15:formulaRef>
                          <c15:sqref>'Figure 8'!$C$3:$M$3</c15:sqref>
                        </c15:formulaRef>
                      </c:ext>
                    </c:extLst>
                    <c:strCache>
                      <c:ptCount val="11"/>
                      <c:pt idx="0">
                        <c:v>2011</c:v>
                      </c:pt>
                      <c:pt idx="1">
                        <c:v>2012</c:v>
                      </c:pt>
                      <c:pt idx="2">
                        <c:v>2013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'Figure 8'!$B$3:$M$3</c15:sqref>
                        </c15:fullRef>
                        <c15:formulaRef>
                          <c15:sqref>'Figure 8'!$C$3:$M$3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2014</c:v>
                      </c:pt>
                      <c:pt idx="4">
                        <c:v>2015</c:v>
                      </c:pt>
                      <c:pt idx="5">
                        <c:v>2016</c:v>
                      </c:pt>
                      <c:pt idx="6">
                        <c:v>2017</c:v>
                      </c:pt>
                      <c:pt idx="7">
                        <c:v>2018</c:v>
                      </c:pt>
                      <c:pt idx="8">
                        <c:v>2019</c:v>
                      </c:pt>
                      <c:pt idx="9">
                        <c:v>2020</c:v>
                      </c:pt>
                      <c:pt idx="10">
                        <c:v>2021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7226-473F-B300-C9939CAA4465}"/>
                  </c:ext>
                </c:extLst>
              </c15:ser>
            </c15:filteredLineSeries>
          </c:ext>
        </c:extLst>
      </c:lineChart>
      <c:catAx>
        <c:axId val="53480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4802064"/>
        <c:crosses val="autoZero"/>
        <c:auto val="1"/>
        <c:lblAlgn val="ctr"/>
        <c:lblOffset val="100"/>
        <c:noMultiLvlLbl val="0"/>
      </c:catAx>
      <c:valAx>
        <c:axId val="53480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3480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77566729207322E-3"/>
          <c:y val="0.860042979094224"/>
          <c:w val="0.99412243327079253"/>
          <c:h val="0.139957020905775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8</xdr:col>
      <xdr:colOff>409575</xdr:colOff>
      <xdr:row>31</xdr:row>
      <xdr:rowOff>57150</xdr:rowOff>
    </xdr:to>
    <xdr:grpSp>
      <xdr:nvGrpSpPr>
        <xdr:cNvPr id="2" name="Group 281"/>
        <xdr:cNvGrpSpPr>
          <a:grpSpLocks noChangeAspect="1"/>
        </xdr:cNvGrpSpPr>
      </xdr:nvGrpSpPr>
      <xdr:grpSpPr bwMode="auto">
        <a:xfrm>
          <a:off x="9525" y="192405"/>
          <a:ext cx="6739890" cy="5518785"/>
          <a:chOff x="86" y="24"/>
          <a:chExt cx="682" cy="532"/>
        </a:xfrm>
      </xdr:grpSpPr>
      <xdr:sp macro="" textlink="">
        <xdr:nvSpPr>
          <xdr:cNvPr id="3" name="AutoShape 280"/>
          <xdr:cNvSpPr>
            <a:spLocks noChangeAspect="1" noChangeArrowheads="1" noTextEdit="1"/>
          </xdr:cNvSpPr>
        </xdr:nvSpPr>
        <xdr:spPr bwMode="auto">
          <a:xfrm>
            <a:off x="89" y="25"/>
            <a:ext cx="603" cy="5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Rectangle 282"/>
          <xdr:cNvSpPr>
            <a:spLocks noChangeArrowheads="1"/>
          </xdr:cNvSpPr>
        </xdr:nvSpPr>
        <xdr:spPr bwMode="auto">
          <a:xfrm>
            <a:off x="89" y="24"/>
            <a:ext cx="16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Source, Champ, Méthodologie</a:t>
            </a:r>
          </a:p>
        </xdr:txBody>
      </xdr:sp>
      <xdr:sp macro="" textlink="">
        <xdr:nvSpPr>
          <xdr:cNvPr id="5" name="Rectangle 283"/>
          <xdr:cNvSpPr>
            <a:spLocks noChangeArrowheads="1"/>
          </xdr:cNvSpPr>
        </xdr:nvSpPr>
        <xdr:spPr bwMode="auto">
          <a:xfrm>
            <a:off x="262" y="2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" name="Rectangle 286"/>
          <xdr:cNvSpPr>
            <a:spLocks noChangeArrowheads="1"/>
          </xdr:cNvSpPr>
        </xdr:nvSpPr>
        <xdr:spPr bwMode="auto">
          <a:xfrm>
            <a:off x="89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" name="Rectangle 287"/>
          <xdr:cNvSpPr>
            <a:spLocks noChangeArrowheads="1"/>
          </xdr:cNvSpPr>
        </xdr:nvSpPr>
        <xdr:spPr bwMode="auto">
          <a:xfrm>
            <a:off x="92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8" name="Rectangle 288"/>
          <xdr:cNvSpPr>
            <a:spLocks noChangeArrowheads="1"/>
          </xdr:cNvSpPr>
        </xdr:nvSpPr>
        <xdr:spPr bwMode="auto">
          <a:xfrm>
            <a:off x="89" y="82"/>
            <a:ext cx="4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</a:t>
            </a:r>
          </a:p>
        </xdr:txBody>
      </xdr:sp>
      <xdr:sp macro="" textlink="">
        <xdr:nvSpPr>
          <xdr:cNvPr id="9" name="Rectangle 289"/>
          <xdr:cNvSpPr>
            <a:spLocks noChangeArrowheads="1"/>
          </xdr:cNvSpPr>
        </xdr:nvSpPr>
        <xdr:spPr bwMode="auto">
          <a:xfrm>
            <a:off x="130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0" name="Rectangle 290"/>
          <xdr:cNvSpPr>
            <a:spLocks noChangeArrowheads="1"/>
          </xdr:cNvSpPr>
        </xdr:nvSpPr>
        <xdr:spPr bwMode="auto">
          <a:xfrm>
            <a:off x="133" y="82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11" name="Rectangle 291"/>
          <xdr:cNvSpPr>
            <a:spLocks noChangeArrowheads="1"/>
          </xdr:cNvSpPr>
        </xdr:nvSpPr>
        <xdr:spPr bwMode="auto">
          <a:xfrm>
            <a:off x="137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2" name="Rectangle 292"/>
          <xdr:cNvSpPr>
            <a:spLocks noChangeArrowheads="1"/>
          </xdr:cNvSpPr>
        </xdr:nvSpPr>
        <xdr:spPr bwMode="auto">
          <a:xfrm>
            <a:off x="89" y="112"/>
            <a:ext cx="621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no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système d’information sur la formation des apprentis (SIFA) de la DEPP recueille auprès des OF-CFA de façon </a:t>
            </a:r>
          </a:p>
        </xdr:txBody>
      </xdr:sp>
      <xdr:sp macro="" textlink="">
        <xdr:nvSpPr>
          <xdr:cNvPr id="13" name="Rectangle 293"/>
          <xdr:cNvSpPr>
            <a:spLocks noChangeArrowheads="1"/>
          </xdr:cNvSpPr>
        </xdr:nvSpPr>
        <xdr:spPr bwMode="auto">
          <a:xfrm>
            <a:off x="89" y="128"/>
            <a:ext cx="2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exhaustive des données individuelles, depuis </a:t>
            </a:r>
          </a:p>
        </xdr:txBody>
      </xdr:sp>
      <xdr:sp macro="" textlink="">
        <xdr:nvSpPr>
          <xdr:cNvPr id="14" name="Rectangle 294"/>
          <xdr:cNvSpPr>
            <a:spLocks noChangeArrowheads="1"/>
          </xdr:cNvSpPr>
        </xdr:nvSpPr>
        <xdr:spPr bwMode="auto">
          <a:xfrm>
            <a:off x="333" y="128"/>
            <a:ext cx="37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2006, sur les personnes inscrites en apprentissage et présentes au </a:t>
            </a:r>
          </a:p>
        </xdr:txBody>
      </xdr:sp>
      <xdr:sp macro="" textlink="">
        <xdr:nvSpPr>
          <xdr:cNvPr id="15" name="Rectangle 295"/>
          <xdr:cNvSpPr>
            <a:spLocks noChangeArrowheads="1"/>
          </xdr:cNvSpPr>
        </xdr:nvSpPr>
        <xdr:spPr bwMode="auto">
          <a:xfrm>
            <a:off x="89" y="144"/>
            <a:ext cx="17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31 décembre de chaque année. </a:t>
            </a:r>
          </a:p>
        </xdr:txBody>
      </xdr:sp>
      <xdr:sp macro="" textlink="">
        <xdr:nvSpPr>
          <xdr:cNvPr id="17" name="Rectangle 297"/>
          <xdr:cNvSpPr>
            <a:spLocks noChangeArrowheads="1"/>
          </xdr:cNvSpPr>
        </xdr:nvSpPr>
        <xdr:spPr bwMode="auto">
          <a:xfrm>
            <a:off x="165" y="159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8" name="Rectangle 298"/>
          <xdr:cNvSpPr>
            <a:spLocks noChangeArrowheads="1"/>
          </xdr:cNvSpPr>
        </xdr:nvSpPr>
        <xdr:spPr bwMode="auto">
          <a:xfrm>
            <a:off x="89" y="188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Précisions</a:t>
            </a:r>
          </a:p>
        </xdr:txBody>
      </xdr:sp>
      <xdr:sp macro="" textlink="">
        <xdr:nvSpPr>
          <xdr:cNvPr id="19" name="Rectangle 299"/>
          <xdr:cNvSpPr>
            <a:spLocks noChangeArrowheads="1"/>
          </xdr:cNvSpPr>
        </xdr:nvSpPr>
        <xdr:spPr bwMode="auto">
          <a:xfrm>
            <a:off x="150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0" name="Rectangle 300"/>
          <xdr:cNvSpPr>
            <a:spLocks noChangeArrowheads="1"/>
          </xdr:cNvSpPr>
        </xdr:nvSpPr>
        <xdr:spPr bwMode="auto">
          <a:xfrm>
            <a:off x="153" y="18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21" name="Rectangle 301"/>
          <xdr:cNvSpPr>
            <a:spLocks noChangeArrowheads="1"/>
          </xdr:cNvSpPr>
        </xdr:nvSpPr>
        <xdr:spPr bwMode="auto">
          <a:xfrm>
            <a:off x="157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2" name="Rectangle 302"/>
          <xdr:cNvSpPr>
            <a:spLocks noChangeArrowheads="1"/>
          </xdr:cNvSpPr>
        </xdr:nvSpPr>
        <xdr:spPr bwMode="auto">
          <a:xfrm>
            <a:off x="89" y="218"/>
            <a:ext cx="67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La mise en application de la loi sur la liberté de choisir son avenir professionel a entraîné la création d'OF-CFA depuis 2019. </a:t>
            </a:r>
          </a:p>
        </xdr:txBody>
      </xdr:sp>
      <xdr:sp macro="" textlink="">
        <xdr:nvSpPr>
          <xdr:cNvPr id="23" name="Rectangle 303"/>
          <xdr:cNvSpPr>
            <a:spLocks noChangeArrowheads="1"/>
          </xdr:cNvSpPr>
        </xdr:nvSpPr>
        <xdr:spPr bwMode="auto">
          <a:xfrm>
            <a:off x="89" y="234"/>
            <a:ext cx="0" cy="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Rectangle 304"/>
          <xdr:cNvSpPr>
            <a:spLocks noChangeArrowheads="1"/>
          </xdr:cNvSpPr>
        </xdr:nvSpPr>
        <xdr:spPr bwMode="auto">
          <a:xfrm>
            <a:off x="144" y="23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5" name="Rectangle 305"/>
          <xdr:cNvSpPr>
            <a:spLocks noChangeArrowheads="1"/>
          </xdr:cNvSpPr>
        </xdr:nvSpPr>
        <xdr:spPr bwMode="auto">
          <a:xfrm>
            <a:off x="86" y="236"/>
            <a:ext cx="57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L’enquête Sifa a été réalisée sur le champ des OF-CFA repérés et immatriculés à la date de janvier 2022 </a:t>
            </a:r>
          </a:p>
        </xdr:txBody>
      </xdr:sp>
      <xdr:sp macro="" textlink="">
        <xdr:nvSpPr>
          <xdr:cNvPr id="26" name="Rectangle 307"/>
          <xdr:cNvSpPr>
            <a:spLocks noChangeArrowheads="1"/>
          </xdr:cNvSpPr>
        </xdr:nvSpPr>
        <xdr:spPr bwMode="auto">
          <a:xfrm>
            <a:off x="158" y="25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7" name="Rectangle 308"/>
          <xdr:cNvSpPr>
            <a:spLocks noChangeArrowheads="1"/>
          </xdr:cNvSpPr>
        </xdr:nvSpPr>
        <xdr:spPr bwMode="auto">
          <a:xfrm>
            <a:off x="89" y="278"/>
            <a:ext cx="6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Définitions</a:t>
            </a:r>
          </a:p>
        </xdr:txBody>
      </xdr:sp>
      <xdr:sp macro="" textlink="">
        <xdr:nvSpPr>
          <xdr:cNvPr id="28" name="Rectangle 309"/>
          <xdr:cNvSpPr>
            <a:spLocks noChangeArrowheads="1"/>
          </xdr:cNvSpPr>
        </xdr:nvSpPr>
        <xdr:spPr bwMode="auto">
          <a:xfrm>
            <a:off x="151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9" name="Rectangle 310"/>
          <xdr:cNvSpPr>
            <a:spLocks noChangeArrowheads="1"/>
          </xdr:cNvSpPr>
        </xdr:nvSpPr>
        <xdr:spPr bwMode="auto">
          <a:xfrm>
            <a:off x="154" y="27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30" name="Rectangle 311"/>
          <xdr:cNvSpPr>
            <a:spLocks noChangeArrowheads="1"/>
          </xdr:cNvSpPr>
        </xdr:nvSpPr>
        <xdr:spPr bwMode="auto">
          <a:xfrm>
            <a:off x="158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1" name="Rectangle 312"/>
          <xdr:cNvSpPr>
            <a:spLocks noChangeArrowheads="1"/>
          </xdr:cNvSpPr>
        </xdr:nvSpPr>
        <xdr:spPr bwMode="auto">
          <a:xfrm>
            <a:off x="89" y="308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 </a:t>
            </a:r>
          </a:p>
        </xdr:txBody>
      </xdr:sp>
      <xdr:sp macro="" textlink="">
        <xdr:nvSpPr>
          <xdr:cNvPr id="32" name="Rectangle 313"/>
          <xdr:cNvSpPr>
            <a:spLocks noChangeArrowheads="1"/>
          </xdr:cNvSpPr>
        </xdr:nvSpPr>
        <xdr:spPr bwMode="auto">
          <a:xfrm>
            <a:off x="112" y="308"/>
            <a:ext cx="5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apprentis </a:t>
            </a:r>
          </a:p>
        </xdr:txBody>
      </xdr:sp>
      <xdr:sp macro="" textlink="">
        <xdr:nvSpPr>
          <xdr:cNvPr id="33" name="Rectangle 314"/>
          <xdr:cNvSpPr>
            <a:spLocks noChangeArrowheads="1"/>
          </xdr:cNvSpPr>
        </xdr:nvSpPr>
        <xdr:spPr bwMode="auto">
          <a:xfrm>
            <a:off x="169" y="308"/>
            <a:ext cx="24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théoriquement des jeunes âgés de 16 à </a:t>
            </a:r>
          </a:p>
        </xdr:txBody>
      </xdr:sp>
      <xdr:sp macro="" textlink="">
        <xdr:nvSpPr>
          <xdr:cNvPr id="34" name="Rectangle 315"/>
          <xdr:cNvSpPr>
            <a:spLocks noChangeArrowheads="1"/>
          </xdr:cNvSpPr>
        </xdr:nvSpPr>
        <xdr:spPr bwMode="auto">
          <a:xfrm>
            <a:off x="409" y="308"/>
            <a:ext cx="28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29 ans qui préparent un diplôme de l’enseignement </a:t>
            </a:r>
          </a:p>
        </xdr:txBody>
      </xdr:sp>
      <xdr:sp macro="" textlink="">
        <xdr:nvSpPr>
          <xdr:cNvPr id="35" name="Rectangle 316"/>
          <xdr:cNvSpPr>
            <a:spLocks noChangeArrowheads="1"/>
          </xdr:cNvSpPr>
        </xdr:nvSpPr>
        <xdr:spPr bwMode="auto">
          <a:xfrm>
            <a:off x="89" y="324"/>
            <a:ext cx="58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professionnel ou technologique (ou une certification) dans le cadre d’un contrat de travail de type particulier, </a:t>
            </a:r>
          </a:p>
        </xdr:txBody>
      </xdr:sp>
      <xdr:sp macro="" textlink="">
        <xdr:nvSpPr>
          <xdr:cNvPr id="36" name="Rectangle 317"/>
          <xdr:cNvSpPr>
            <a:spLocks noChangeArrowheads="1"/>
          </xdr:cNvSpPr>
        </xdr:nvSpPr>
        <xdr:spPr bwMode="auto">
          <a:xfrm>
            <a:off x="89" y="340"/>
            <a:ext cx="51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associant une formation en entreprise (sous la responsabilité d’un maître d’apprentissage) et</a:t>
            </a:r>
          </a:p>
        </xdr:txBody>
      </xdr:sp>
      <xdr:sp macro="" textlink="">
        <xdr:nvSpPr>
          <xdr:cNvPr id="37" name="Rectangle 318"/>
          <xdr:cNvSpPr>
            <a:spLocks noChangeArrowheads="1"/>
          </xdr:cNvSpPr>
        </xdr:nvSpPr>
        <xdr:spPr bwMode="auto">
          <a:xfrm>
            <a:off x="581" y="34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8" name="Rectangle 319"/>
          <xdr:cNvSpPr>
            <a:spLocks noChangeArrowheads="1"/>
          </xdr:cNvSpPr>
        </xdr:nvSpPr>
        <xdr:spPr bwMode="auto">
          <a:xfrm>
            <a:off x="584" y="340"/>
            <a:ext cx="11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 enseignements </a:t>
            </a:r>
          </a:p>
        </xdr:txBody>
      </xdr:sp>
      <xdr:sp macro="" textlink="">
        <xdr:nvSpPr>
          <xdr:cNvPr id="39" name="Rectangle 320"/>
          <xdr:cNvSpPr>
            <a:spLocks noChangeArrowheads="1"/>
          </xdr:cNvSpPr>
        </xdr:nvSpPr>
        <xdr:spPr bwMode="auto">
          <a:xfrm>
            <a:off x="89" y="356"/>
            <a:ext cx="63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dispensés dans un CFA. Des dérogations sur la limite d’âge sont possibles, en cas d’enchaînement de formations </a:t>
            </a:r>
          </a:p>
        </xdr:txBody>
      </xdr:sp>
      <xdr:sp macro="" textlink="">
        <xdr:nvSpPr>
          <xdr:cNvPr id="40" name="Rectangle 321"/>
          <xdr:cNvSpPr>
            <a:spLocks noChangeArrowheads="1"/>
          </xdr:cNvSpPr>
        </xdr:nvSpPr>
        <xdr:spPr bwMode="auto">
          <a:xfrm>
            <a:off x="89" y="372"/>
            <a:ext cx="6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apprentissage, de reprise d’un commerce et également pour les personnes reconnues en tant que travailleur </a:t>
            </a:r>
          </a:p>
        </xdr:txBody>
      </xdr:sp>
      <xdr:sp macro="" textlink="">
        <xdr:nvSpPr>
          <xdr:cNvPr id="41" name="Rectangle 322"/>
          <xdr:cNvSpPr>
            <a:spLocks noChangeArrowheads="1"/>
          </xdr:cNvSpPr>
        </xdr:nvSpPr>
        <xdr:spPr bwMode="auto">
          <a:xfrm>
            <a:off x="89" y="387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handicapé.</a:t>
            </a:r>
          </a:p>
        </xdr:txBody>
      </xdr:sp>
      <xdr:sp macro="" textlink="">
        <xdr:nvSpPr>
          <xdr:cNvPr id="42" name="Rectangle 323"/>
          <xdr:cNvSpPr>
            <a:spLocks noChangeArrowheads="1"/>
          </xdr:cNvSpPr>
        </xdr:nvSpPr>
        <xdr:spPr bwMode="auto">
          <a:xfrm>
            <a:off x="148" y="38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3" name="Rectangle 324"/>
          <xdr:cNvSpPr>
            <a:spLocks noChangeArrowheads="1"/>
          </xdr:cNvSpPr>
        </xdr:nvSpPr>
        <xdr:spPr bwMode="auto">
          <a:xfrm>
            <a:off x="89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4" name="Rectangle 325"/>
          <xdr:cNvSpPr>
            <a:spLocks noChangeArrowheads="1"/>
          </xdr:cNvSpPr>
        </xdr:nvSpPr>
        <xdr:spPr bwMode="auto">
          <a:xfrm>
            <a:off x="92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5" name="Rectangle 326"/>
          <xdr:cNvSpPr>
            <a:spLocks noChangeArrowheads="1"/>
          </xdr:cNvSpPr>
        </xdr:nvSpPr>
        <xdr:spPr bwMode="auto">
          <a:xfrm>
            <a:off x="89" y="446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</a:t>
            </a:r>
          </a:p>
        </xdr:txBody>
      </xdr:sp>
      <xdr:sp macro="" textlink="">
        <xdr:nvSpPr>
          <xdr:cNvPr id="46" name="Rectangle 327"/>
          <xdr:cNvSpPr>
            <a:spLocks noChangeArrowheads="1"/>
          </xdr:cNvSpPr>
        </xdr:nvSpPr>
        <xdr:spPr bwMode="auto">
          <a:xfrm>
            <a:off x="109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7" name="Rectangle 328"/>
          <xdr:cNvSpPr>
            <a:spLocks noChangeArrowheads="1"/>
          </xdr:cNvSpPr>
        </xdr:nvSpPr>
        <xdr:spPr bwMode="auto">
          <a:xfrm>
            <a:off x="112" y="446"/>
            <a:ext cx="1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entrants en apprentissage</a:t>
            </a:r>
          </a:p>
        </xdr:txBody>
      </xdr:sp>
      <xdr:sp macro="" textlink="">
        <xdr:nvSpPr>
          <xdr:cNvPr id="48" name="Rectangle 329"/>
          <xdr:cNvSpPr>
            <a:spLocks noChangeArrowheads="1"/>
          </xdr:cNvSpPr>
        </xdr:nvSpPr>
        <xdr:spPr bwMode="auto">
          <a:xfrm>
            <a:off x="261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9" name="Rectangle 330"/>
          <xdr:cNvSpPr>
            <a:spLocks noChangeArrowheads="1"/>
          </xdr:cNvSpPr>
        </xdr:nvSpPr>
        <xdr:spPr bwMode="auto">
          <a:xfrm>
            <a:off x="264" y="446"/>
            <a:ext cx="44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les apprentis inscrits dans une première année d’apprentissage soit pour la </a:t>
            </a:r>
          </a:p>
        </xdr:txBody>
      </xdr:sp>
      <xdr:sp macro="" textlink="">
        <xdr:nvSpPr>
          <xdr:cNvPr id="50" name="Rectangle 331"/>
          <xdr:cNvSpPr>
            <a:spLocks noChangeArrowheads="1"/>
          </xdr:cNvSpPr>
        </xdr:nvSpPr>
        <xdr:spPr bwMode="auto">
          <a:xfrm>
            <a:off x="89" y="462"/>
            <a:ext cx="64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totalité d’un cursus en apprentissage soit pour seulement une partie. Ces apprentis peuvent provenir de la voie scolaire, </a:t>
            </a:r>
          </a:p>
        </xdr:txBody>
      </xdr:sp>
      <xdr:sp macro="" textlink="">
        <xdr:nvSpPr>
          <xdr:cNvPr id="51" name="Rectangle 332"/>
          <xdr:cNvSpPr>
            <a:spLocks noChangeArrowheads="1"/>
          </xdr:cNvSpPr>
        </xdr:nvSpPr>
        <xdr:spPr bwMode="auto">
          <a:xfrm>
            <a:off x="89" y="478"/>
            <a:ext cx="18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d’une autre formation en apprentis</a:t>
            </a:r>
          </a:p>
        </xdr:txBody>
      </xdr:sp>
      <xdr:sp macro="" textlink="">
        <xdr:nvSpPr>
          <xdr:cNvPr id="52" name="Rectangle 333"/>
          <xdr:cNvSpPr>
            <a:spLocks noChangeArrowheads="1"/>
          </xdr:cNvSpPr>
        </xdr:nvSpPr>
        <xdr:spPr bwMode="auto">
          <a:xfrm>
            <a:off x="272" y="478"/>
            <a:ext cx="39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sage (succession de deux formations en apprentissage) ou d’une autre </a:t>
            </a:r>
          </a:p>
        </xdr:txBody>
      </xdr:sp>
      <xdr:sp macro="" textlink="">
        <xdr:nvSpPr>
          <xdr:cNvPr id="53" name="Rectangle 334"/>
          <xdr:cNvSpPr>
            <a:spLocks noChangeArrowheads="1"/>
          </xdr:cNvSpPr>
        </xdr:nvSpPr>
        <xdr:spPr bwMode="auto">
          <a:xfrm>
            <a:off x="89" y="493"/>
            <a:ext cx="622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situation (emploi, sans emploi, stage, etc.).Ainsi, par exemple, les apprentis entrants directement en deuxième ou </a:t>
            </a:r>
          </a:p>
        </xdr:txBody>
      </xdr:sp>
      <xdr:sp macro="" textlink="">
        <xdr:nvSpPr>
          <xdr:cNvPr id="54" name="Rectangle 335"/>
          <xdr:cNvSpPr>
            <a:spLocks noChangeArrowheads="1"/>
          </xdr:cNvSpPr>
        </xdr:nvSpPr>
        <xdr:spPr bwMode="auto">
          <a:xfrm>
            <a:off x="89" y="509"/>
            <a:ext cx="40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troisième année de formation d’un bac professionnel du fait d’une déroga</a:t>
            </a:r>
          </a:p>
        </xdr:txBody>
      </xdr:sp>
      <xdr:sp macro="" textlink="">
        <xdr:nvSpPr>
          <xdr:cNvPr id="55" name="Rectangle 336"/>
          <xdr:cNvSpPr>
            <a:spLocks noChangeArrowheads="1"/>
          </xdr:cNvSpPr>
        </xdr:nvSpPr>
        <xdr:spPr bwMode="auto">
          <a:xfrm>
            <a:off x="477" y="509"/>
            <a:ext cx="20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tion liée à leur niveau de compétence </a:t>
            </a:r>
          </a:p>
        </xdr:txBody>
      </xdr:sp>
      <xdr:sp macro="" textlink="">
        <xdr:nvSpPr>
          <xdr:cNvPr id="56" name="Rectangle 337"/>
          <xdr:cNvSpPr>
            <a:spLocks noChangeArrowheads="1"/>
          </xdr:cNvSpPr>
        </xdr:nvSpPr>
        <xdr:spPr bwMode="auto">
          <a:xfrm>
            <a:off x="89" y="525"/>
            <a:ext cx="32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comptabilisés comme des entrants en apprentissage.</a:t>
            </a:r>
          </a:p>
        </xdr:txBody>
      </xdr:sp>
      <xdr:sp macro="" textlink="">
        <xdr:nvSpPr>
          <xdr:cNvPr id="57" name="Rectangle 338"/>
          <xdr:cNvSpPr>
            <a:spLocks noChangeArrowheads="1"/>
          </xdr:cNvSpPr>
        </xdr:nvSpPr>
        <xdr:spPr bwMode="auto">
          <a:xfrm>
            <a:off x="398" y="525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</xdr:grpSp>
    <xdr:clientData/>
  </xdr:twoCellAnchor>
  <xdr:twoCellAnchor>
    <xdr:from>
      <xdr:col>0</xdr:col>
      <xdr:colOff>0</xdr:colOff>
      <xdr:row>14</xdr:row>
      <xdr:rowOff>28575</xdr:rowOff>
    </xdr:from>
    <xdr:to>
      <xdr:col>7</xdr:col>
      <xdr:colOff>152400</xdr:colOff>
      <xdr:row>15</xdr:row>
      <xdr:rowOff>28574</xdr:rowOff>
    </xdr:to>
    <xdr:sp macro="" textlink="">
      <xdr:nvSpPr>
        <xdr:cNvPr id="58" name="Rectangle 305"/>
        <xdr:cNvSpPr>
          <a:spLocks noChangeArrowheads="1"/>
        </xdr:cNvSpPr>
      </xdr:nvSpPr>
      <xdr:spPr bwMode="auto">
        <a:xfrm>
          <a:off x="0" y="2686050"/>
          <a:ext cx="5486400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Les données au niveau régional et académique sont calculées à partir de la variable lieu de formation.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142875</xdr:rowOff>
    </xdr:from>
    <xdr:to>
      <xdr:col>6</xdr:col>
      <xdr:colOff>615951</xdr:colOff>
      <xdr:row>31</xdr:row>
      <xdr:rowOff>38100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13</xdr:row>
      <xdr:rowOff>104773</xdr:rowOff>
    </xdr:from>
    <xdr:to>
      <xdr:col>4</xdr:col>
      <xdr:colOff>457200</xdr:colOff>
      <xdr:row>31</xdr:row>
      <xdr:rowOff>47624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95250</xdr:rowOff>
    </xdr:from>
    <xdr:to>
      <xdr:col>4</xdr:col>
      <xdr:colOff>452862</xdr:colOff>
      <xdr:row>29</xdr:row>
      <xdr:rowOff>50235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A15"/>
  <sheetViews>
    <sheetView showGridLines="0" tabSelected="1" workbookViewId="0">
      <selection activeCell="A32" sqref="A32"/>
    </sheetView>
  </sheetViews>
  <sheetFormatPr baseColWidth="10" defaultRowHeight="14.4" x14ac:dyDescent="0.3"/>
  <sheetData>
    <row r="14" ht="14.25" customHeight="1" x14ac:dyDescent="0.3"/>
    <row r="15" ht="14.25" customHeigh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showGridLines="0" zoomScaleNormal="100" workbookViewId="0">
      <selection activeCell="O14" sqref="O14"/>
    </sheetView>
  </sheetViews>
  <sheetFormatPr baseColWidth="10" defaultColWidth="11.44140625" defaultRowHeight="13.8" x14ac:dyDescent="0.3"/>
  <cols>
    <col min="1" max="1" width="3.33203125" style="27" bestFit="1" customWidth="1"/>
    <col min="2" max="3" width="7.5546875" style="27" customWidth="1"/>
    <col min="4" max="4" width="9.44140625" style="27" customWidth="1"/>
    <col min="5" max="11" width="7.5546875" style="27" customWidth="1"/>
    <col min="12" max="13" width="6.44140625" style="27" customWidth="1"/>
    <col min="14" max="16384" width="11.44140625" style="27"/>
  </cols>
  <sheetData>
    <row r="1" spans="1:23" ht="15.6" x14ac:dyDescent="0.3">
      <c r="A1" s="147" t="s">
        <v>124</v>
      </c>
    </row>
    <row r="3" spans="1:23" x14ac:dyDescent="0.3">
      <c r="A3" s="192" t="s">
        <v>15</v>
      </c>
      <c r="B3" s="193"/>
      <c r="C3" s="198" t="s">
        <v>16</v>
      </c>
      <c r="D3" s="199"/>
      <c r="E3" s="199"/>
      <c r="F3" s="200"/>
      <c r="G3" s="198" t="s">
        <v>110</v>
      </c>
      <c r="H3" s="200"/>
      <c r="I3" s="199" t="s">
        <v>139</v>
      </c>
      <c r="J3" s="198" t="s">
        <v>17</v>
      </c>
      <c r="K3" s="199"/>
      <c r="L3" s="199"/>
      <c r="M3" s="200"/>
    </row>
    <row r="4" spans="1:23" x14ac:dyDescent="0.3">
      <c r="A4" s="194"/>
      <c r="B4" s="195"/>
      <c r="C4" s="204" t="s">
        <v>18</v>
      </c>
      <c r="D4" s="205"/>
      <c r="E4" s="206" t="s">
        <v>138</v>
      </c>
      <c r="F4" s="207"/>
      <c r="G4" s="201"/>
      <c r="H4" s="202"/>
      <c r="I4" s="203"/>
      <c r="J4" s="208" t="s">
        <v>18</v>
      </c>
      <c r="K4" s="209"/>
      <c r="L4" s="206" t="s">
        <v>138</v>
      </c>
      <c r="M4" s="207"/>
    </row>
    <row r="5" spans="1:23" x14ac:dyDescent="0.3">
      <c r="A5" s="196"/>
      <c r="B5" s="197"/>
      <c r="C5" s="1" t="s">
        <v>19</v>
      </c>
      <c r="D5" s="1">
        <v>2021</v>
      </c>
      <c r="E5" s="2" t="s">
        <v>20</v>
      </c>
      <c r="F5" s="1" t="s">
        <v>21</v>
      </c>
      <c r="G5" s="2" t="s">
        <v>20</v>
      </c>
      <c r="H5" s="1" t="s">
        <v>21</v>
      </c>
      <c r="I5" s="203"/>
      <c r="J5" s="3" t="s">
        <v>19</v>
      </c>
      <c r="K5" s="4" t="s">
        <v>47</v>
      </c>
      <c r="L5" s="2" t="s">
        <v>20</v>
      </c>
      <c r="M5" s="1" t="s">
        <v>21</v>
      </c>
    </row>
    <row r="6" spans="1:23" x14ac:dyDescent="0.3">
      <c r="A6" s="214" t="s">
        <v>3</v>
      </c>
      <c r="B6" s="5" t="s">
        <v>22</v>
      </c>
      <c r="C6" s="6">
        <v>20774</v>
      </c>
      <c r="D6" s="6">
        <v>22324</v>
      </c>
      <c r="E6" s="157">
        <v>7.4612496389717939E-2</v>
      </c>
      <c r="F6" s="158">
        <v>7.5999999999999998E-2</v>
      </c>
      <c r="G6" s="157">
        <v>0.2182273184941885</v>
      </c>
      <c r="H6" s="158">
        <v>0.20800000000000002</v>
      </c>
      <c r="I6" s="157">
        <v>0.24225049274323598</v>
      </c>
      <c r="J6" s="7">
        <v>11658</v>
      </c>
      <c r="K6" s="8">
        <v>13044</v>
      </c>
      <c r="L6" s="157">
        <v>0.11888831703551204</v>
      </c>
      <c r="M6" s="158">
        <v>0.12</v>
      </c>
      <c r="O6" s="28"/>
    </row>
    <row r="7" spans="1:23" x14ac:dyDescent="0.3">
      <c r="A7" s="215"/>
      <c r="B7" s="9" t="s">
        <v>23</v>
      </c>
      <c r="C7" s="8">
        <v>841</v>
      </c>
      <c r="D7" s="8">
        <v>928</v>
      </c>
      <c r="E7" s="159">
        <v>0.10344827586206889</v>
      </c>
      <c r="F7" s="160">
        <v>7.5999999999999998E-2</v>
      </c>
      <c r="G7" s="159">
        <v>9.071624778830268E-3</v>
      </c>
      <c r="H7" s="160">
        <v>0.01</v>
      </c>
      <c r="I7" s="159">
        <v>0.34698275862068967</v>
      </c>
      <c r="J7" s="7">
        <v>832</v>
      </c>
      <c r="K7" s="8">
        <v>921</v>
      </c>
      <c r="L7" s="159">
        <v>0.10697115384615387</v>
      </c>
      <c r="M7" s="160">
        <v>7.400000000000001E-2</v>
      </c>
      <c r="O7" s="28"/>
    </row>
    <row r="8" spans="1:23" x14ac:dyDescent="0.3">
      <c r="A8" s="215"/>
      <c r="B8" s="9" t="s">
        <v>24</v>
      </c>
      <c r="C8" s="8">
        <v>1378</v>
      </c>
      <c r="D8" s="8">
        <v>1823</v>
      </c>
      <c r="E8" s="159">
        <v>0.32293178519593624</v>
      </c>
      <c r="F8" s="160">
        <v>0.754</v>
      </c>
      <c r="G8" s="159">
        <v>1.7820659452378859E-2</v>
      </c>
      <c r="H8" s="160">
        <v>2.7000000000000003E-2</v>
      </c>
      <c r="I8" s="159">
        <v>0.50685682940208443</v>
      </c>
      <c r="J8" s="7">
        <v>1171</v>
      </c>
      <c r="K8" s="8">
        <v>1540</v>
      </c>
      <c r="L8" s="159">
        <v>0.31511528608027334</v>
      </c>
      <c r="M8" s="160">
        <v>0.81900000000000006</v>
      </c>
      <c r="O8" s="28"/>
    </row>
    <row r="9" spans="1:23" x14ac:dyDescent="0.3">
      <c r="A9" s="216"/>
      <c r="B9" s="95" t="s">
        <v>25</v>
      </c>
      <c r="C9" s="10">
        <v>22993</v>
      </c>
      <c r="D9" s="10">
        <v>25075</v>
      </c>
      <c r="E9" s="161">
        <v>9.0549297612316768E-2</v>
      </c>
      <c r="F9" s="162">
        <v>0.124</v>
      </c>
      <c r="G9" s="161">
        <v>0.24511960272539762</v>
      </c>
      <c r="H9" s="162">
        <v>0.245</v>
      </c>
      <c r="I9" s="161">
        <v>0.26536390827517448</v>
      </c>
      <c r="J9" s="11">
        <v>13661</v>
      </c>
      <c r="K9" s="10">
        <v>15505</v>
      </c>
      <c r="L9" s="161">
        <v>0.13498279774540664</v>
      </c>
      <c r="M9" s="162">
        <v>0.188</v>
      </c>
      <c r="O9" s="28"/>
      <c r="P9" s="130"/>
      <c r="Q9" s="130"/>
      <c r="R9" s="130"/>
      <c r="S9" s="130"/>
      <c r="T9" s="130"/>
      <c r="U9" s="130"/>
      <c r="V9" s="130"/>
      <c r="W9" s="130"/>
    </row>
    <row r="10" spans="1:23" x14ac:dyDescent="0.3">
      <c r="A10" s="214" t="s">
        <v>4</v>
      </c>
      <c r="B10" s="5" t="s">
        <v>26</v>
      </c>
      <c r="C10" s="6">
        <v>7633</v>
      </c>
      <c r="D10" s="6">
        <v>8696</v>
      </c>
      <c r="E10" s="157">
        <v>0.13926372330669465</v>
      </c>
      <c r="F10" s="158">
        <v>0.127</v>
      </c>
      <c r="G10" s="157">
        <v>8.5007380470590532E-2</v>
      </c>
      <c r="H10" s="158">
        <v>7.8E-2</v>
      </c>
      <c r="I10" s="157">
        <v>0.18157773689052437</v>
      </c>
      <c r="J10" s="12">
        <v>3049</v>
      </c>
      <c r="K10" s="6">
        <v>3840</v>
      </c>
      <c r="L10" s="157">
        <v>0.25942932108888156</v>
      </c>
      <c r="M10" s="158">
        <v>0.20300000000000001</v>
      </c>
      <c r="O10" s="28"/>
    </row>
    <row r="11" spans="1:23" x14ac:dyDescent="0.3">
      <c r="A11" s="215"/>
      <c r="B11" s="9" t="s">
        <v>27</v>
      </c>
      <c r="C11" s="8">
        <v>5923</v>
      </c>
      <c r="D11" s="8">
        <v>6420</v>
      </c>
      <c r="E11" s="159">
        <v>8.3910180651696753E-2</v>
      </c>
      <c r="F11" s="160">
        <v>8.5000000000000006E-2</v>
      </c>
      <c r="G11" s="159">
        <v>6.2758438663890442E-2</v>
      </c>
      <c r="H11" s="160">
        <v>5.7000000000000002E-2</v>
      </c>
      <c r="I11" s="159">
        <v>0.42834890965732086</v>
      </c>
      <c r="J11" s="7">
        <v>3366</v>
      </c>
      <c r="K11" s="8">
        <v>3341</v>
      </c>
      <c r="L11" s="159">
        <v>-7.4272133095662695E-3</v>
      </c>
      <c r="M11" s="160">
        <v>1.7000000000000001E-2</v>
      </c>
      <c r="O11" s="28"/>
    </row>
    <row r="12" spans="1:23" x14ac:dyDescent="0.3">
      <c r="A12" s="215"/>
      <c r="B12" s="9" t="s">
        <v>24</v>
      </c>
      <c r="C12" s="8">
        <v>3028</v>
      </c>
      <c r="D12" s="8">
        <v>4812</v>
      </c>
      <c r="E12" s="159">
        <v>0.58916776750330258</v>
      </c>
      <c r="F12" s="160">
        <v>0.63800000000000001</v>
      </c>
      <c r="G12" s="159">
        <v>4.7039502624710405E-2</v>
      </c>
      <c r="H12" s="160">
        <v>4.4999999999999998E-2</v>
      </c>
      <c r="I12" s="159">
        <v>0.45490440565253532</v>
      </c>
      <c r="J12" s="7">
        <v>2559</v>
      </c>
      <c r="K12" s="8">
        <v>4009</v>
      </c>
      <c r="L12" s="159">
        <v>0.56662758890191467</v>
      </c>
      <c r="M12" s="160">
        <v>0.65500000000000003</v>
      </c>
      <c r="O12" s="28"/>
    </row>
    <row r="13" spans="1:23" x14ac:dyDescent="0.3">
      <c r="A13" s="216"/>
      <c r="B13" s="95" t="s">
        <v>25</v>
      </c>
      <c r="C13" s="10">
        <v>16584</v>
      </c>
      <c r="D13" s="10">
        <v>19928</v>
      </c>
      <c r="E13" s="161">
        <v>0.20164013506994694</v>
      </c>
      <c r="F13" s="162">
        <v>0.20600000000000002</v>
      </c>
      <c r="G13" s="161">
        <v>0.19480532175919138</v>
      </c>
      <c r="H13" s="162">
        <v>0.18</v>
      </c>
      <c r="I13" s="161">
        <v>0.32707747892412686</v>
      </c>
      <c r="J13" s="11">
        <v>8974</v>
      </c>
      <c r="K13" s="10">
        <v>11190</v>
      </c>
      <c r="L13" s="161">
        <v>0.24693559170938273</v>
      </c>
      <c r="M13" s="162">
        <v>0.26500000000000001</v>
      </c>
      <c r="O13" s="28"/>
      <c r="P13" s="130"/>
      <c r="Q13" s="130"/>
      <c r="R13" s="130"/>
      <c r="S13" s="130"/>
    </row>
    <row r="14" spans="1:23" x14ac:dyDescent="0.3">
      <c r="A14" s="217" t="s">
        <v>28</v>
      </c>
      <c r="B14" s="218"/>
      <c r="C14" s="13">
        <v>39577</v>
      </c>
      <c r="D14" s="13">
        <v>45003</v>
      </c>
      <c r="E14" s="163">
        <v>0.13709983070975568</v>
      </c>
      <c r="F14" s="164">
        <v>0.157</v>
      </c>
      <c r="G14" s="163">
        <v>0.43992492448458898</v>
      </c>
      <c r="H14" s="164">
        <v>0.42499999999999999</v>
      </c>
      <c r="I14" s="163">
        <v>0.2926915983378886</v>
      </c>
      <c r="J14" s="14">
        <v>22635</v>
      </c>
      <c r="K14" s="13">
        <v>26695</v>
      </c>
      <c r="L14" s="163">
        <v>0.17936823503423896</v>
      </c>
      <c r="M14" s="164">
        <v>0.217</v>
      </c>
      <c r="O14" s="28"/>
    </row>
    <row r="15" spans="1:23" x14ac:dyDescent="0.3">
      <c r="A15" s="214" t="s">
        <v>5</v>
      </c>
      <c r="B15" s="5" t="s">
        <v>8</v>
      </c>
      <c r="C15" s="6">
        <v>14994</v>
      </c>
      <c r="D15" s="6">
        <v>20352</v>
      </c>
      <c r="E15" s="157">
        <v>0.35734293717486992</v>
      </c>
      <c r="F15" s="158">
        <v>0.43200000000000005</v>
      </c>
      <c r="G15" s="157">
        <v>0.19895011583917416</v>
      </c>
      <c r="H15" s="158">
        <v>0.188</v>
      </c>
      <c r="I15" s="157">
        <v>0.4178950471698113</v>
      </c>
      <c r="J15" s="12">
        <v>9510</v>
      </c>
      <c r="K15" s="6">
        <v>12178</v>
      </c>
      <c r="L15" s="157">
        <v>0.28054679284963185</v>
      </c>
      <c r="M15" s="158">
        <v>0.33899999999999997</v>
      </c>
      <c r="O15" s="28"/>
    </row>
    <row r="16" spans="1:23" x14ac:dyDescent="0.3">
      <c r="A16" s="215"/>
      <c r="B16" s="9" t="s">
        <v>9</v>
      </c>
      <c r="C16" s="8">
        <v>831</v>
      </c>
      <c r="D16" s="8">
        <v>763</v>
      </c>
      <c r="E16" s="159">
        <v>-8.1829121540312855E-2</v>
      </c>
      <c r="F16" s="160">
        <v>-0.14699999999999999</v>
      </c>
      <c r="G16" s="159">
        <v>7.4586742524218701E-3</v>
      </c>
      <c r="H16" s="160">
        <v>0.01</v>
      </c>
      <c r="I16" s="159">
        <v>0.41153342070773263</v>
      </c>
      <c r="J16" s="7">
        <v>570</v>
      </c>
      <c r="K16" s="8">
        <v>301</v>
      </c>
      <c r="L16" s="159">
        <v>-0.47192982456140348</v>
      </c>
      <c r="M16" s="160">
        <v>-0.23</v>
      </c>
      <c r="O16" s="28"/>
    </row>
    <row r="17" spans="1:24" x14ac:dyDescent="0.3">
      <c r="A17" s="215"/>
      <c r="B17" s="9" t="s">
        <v>24</v>
      </c>
      <c r="C17" s="8">
        <v>1740</v>
      </c>
      <c r="D17" s="8">
        <v>3067</v>
      </c>
      <c r="E17" s="159">
        <v>0.76264367816091949</v>
      </c>
      <c r="F17" s="160">
        <v>0.60399999999999998</v>
      </c>
      <c r="G17" s="159">
        <v>2.9981328875724605E-2</v>
      </c>
      <c r="H17" s="160">
        <v>3.2000000000000001E-2</v>
      </c>
      <c r="I17" s="159">
        <v>0.37658950114118028</v>
      </c>
      <c r="J17" s="7">
        <v>1406</v>
      </c>
      <c r="K17" s="8">
        <v>2412</v>
      </c>
      <c r="L17" s="159">
        <v>0.71550497866287344</v>
      </c>
      <c r="M17" s="160">
        <v>0.54400000000000004</v>
      </c>
      <c r="O17" s="28"/>
    </row>
    <row r="18" spans="1:24" x14ac:dyDescent="0.3">
      <c r="A18" s="216"/>
      <c r="B18" s="95" t="s">
        <v>25</v>
      </c>
      <c r="C18" s="10">
        <v>17565</v>
      </c>
      <c r="D18" s="10">
        <v>24182</v>
      </c>
      <c r="E18" s="161">
        <v>0.37671505835468255</v>
      </c>
      <c r="F18" s="162">
        <v>0.41299999999999998</v>
      </c>
      <c r="G18" s="161">
        <v>0.23639011896732065</v>
      </c>
      <c r="H18" s="162">
        <v>0.23</v>
      </c>
      <c r="I18" s="161">
        <v>0.41245554544702673</v>
      </c>
      <c r="J18" s="11">
        <v>11486</v>
      </c>
      <c r="K18" s="10">
        <v>14891</v>
      </c>
      <c r="L18" s="161">
        <v>0.29644784955598114</v>
      </c>
      <c r="M18" s="162">
        <v>0.33100000000000002</v>
      </c>
      <c r="O18" s="28"/>
      <c r="P18" s="130"/>
      <c r="Q18" s="130"/>
      <c r="R18" s="130"/>
      <c r="S18" s="130"/>
    </row>
    <row r="19" spans="1:24" x14ac:dyDescent="0.3">
      <c r="A19" s="214" t="s">
        <v>6</v>
      </c>
      <c r="B19" s="5" t="s">
        <v>11</v>
      </c>
      <c r="C19" s="6">
        <v>5125</v>
      </c>
      <c r="D19" s="6">
        <v>6268</v>
      </c>
      <c r="E19" s="157">
        <v>0.22302439024390239</v>
      </c>
      <c r="F19" s="158">
        <v>0.24399999999999999</v>
      </c>
      <c r="G19" s="157">
        <v>6.1272569088047547E-2</v>
      </c>
      <c r="H19" s="158">
        <v>5.2000000000000005E-2</v>
      </c>
      <c r="I19" s="157">
        <v>0.42565411614550103</v>
      </c>
      <c r="J19" s="12">
        <v>5095</v>
      </c>
      <c r="K19" s="6">
        <v>6163</v>
      </c>
      <c r="L19" s="157">
        <v>0.20961727183513246</v>
      </c>
      <c r="M19" s="158">
        <v>0.24399999999999999</v>
      </c>
      <c r="O19" s="28"/>
    </row>
    <row r="20" spans="1:24" x14ac:dyDescent="0.3">
      <c r="A20" s="215"/>
      <c r="B20" s="9" t="s">
        <v>46</v>
      </c>
      <c r="C20" s="8">
        <v>0</v>
      </c>
      <c r="D20" s="8">
        <v>93</v>
      </c>
      <c r="E20" s="165">
        <v>0</v>
      </c>
      <c r="F20" s="166">
        <v>0</v>
      </c>
      <c r="G20" s="159">
        <v>9.0911756943018852E-4</v>
      </c>
      <c r="H20" s="160">
        <v>3.0000000000000001E-3</v>
      </c>
      <c r="I20" s="159">
        <v>0.45161290322580638</v>
      </c>
      <c r="J20" s="7"/>
      <c r="K20" s="8">
        <v>93</v>
      </c>
      <c r="L20" s="159">
        <v>0</v>
      </c>
      <c r="M20" s="166">
        <v>0</v>
      </c>
      <c r="O20" s="28"/>
    </row>
    <row r="21" spans="1:24" x14ac:dyDescent="0.3">
      <c r="A21" s="215"/>
      <c r="B21" s="9" t="s">
        <v>24</v>
      </c>
      <c r="C21" s="8">
        <v>5908</v>
      </c>
      <c r="D21" s="8">
        <v>8416</v>
      </c>
      <c r="E21" s="159">
        <v>0.42450914014895064</v>
      </c>
      <c r="F21" s="160">
        <v>0.65799999999999992</v>
      </c>
      <c r="G21" s="159">
        <v>8.2270252304564154E-2</v>
      </c>
      <c r="H21" s="160">
        <v>8.8000000000000009E-2</v>
      </c>
      <c r="I21" s="159">
        <v>0.56154942965779464</v>
      </c>
      <c r="J21" s="7">
        <v>5091</v>
      </c>
      <c r="K21" s="8">
        <v>6507</v>
      </c>
      <c r="L21" s="159">
        <v>0.27813789039481435</v>
      </c>
      <c r="M21" s="160">
        <v>0.57600000000000007</v>
      </c>
      <c r="O21" s="28"/>
    </row>
    <row r="22" spans="1:24" x14ac:dyDescent="0.3">
      <c r="A22" s="216"/>
      <c r="B22" s="95" t="s">
        <v>25</v>
      </c>
      <c r="C22" s="10">
        <v>11033</v>
      </c>
      <c r="D22" s="10">
        <v>14777</v>
      </c>
      <c r="E22" s="161">
        <v>0.33934559956494154</v>
      </c>
      <c r="F22" s="162">
        <v>0.50700000000000001</v>
      </c>
      <c r="G22" s="161">
        <v>0.14445193896204189</v>
      </c>
      <c r="H22" s="162">
        <v>0.14300000000000002</v>
      </c>
      <c r="I22" s="161">
        <v>0.50321445489612238</v>
      </c>
      <c r="J22" s="11">
        <v>10186</v>
      </c>
      <c r="K22" s="10">
        <v>12763</v>
      </c>
      <c r="L22" s="161">
        <v>0.25299430591007266</v>
      </c>
      <c r="M22" s="162">
        <v>0.44799999999999995</v>
      </c>
      <c r="O22" s="28"/>
      <c r="P22" s="130"/>
      <c r="Q22" s="130"/>
      <c r="R22" s="130"/>
      <c r="S22" s="130"/>
    </row>
    <row r="23" spans="1:24" ht="12.75" customHeight="1" x14ac:dyDescent="0.3">
      <c r="A23" s="214" t="s">
        <v>29</v>
      </c>
      <c r="B23" s="5" t="s">
        <v>30</v>
      </c>
      <c r="C23" s="6">
        <v>3468</v>
      </c>
      <c r="D23" s="6">
        <v>3721</v>
      </c>
      <c r="E23" s="157">
        <v>7.2952710495963094E-2</v>
      </c>
      <c r="F23" s="158">
        <v>0.10199999999999999</v>
      </c>
      <c r="G23" s="157">
        <v>3.6374478234943351E-2</v>
      </c>
      <c r="H23" s="158">
        <v>3.6000000000000004E-2</v>
      </c>
      <c r="I23" s="157">
        <v>0.18597151303413065</v>
      </c>
      <c r="J23" s="12">
        <v>1250</v>
      </c>
      <c r="K23" s="6">
        <v>1383</v>
      </c>
      <c r="L23" s="157">
        <v>0.10640000000000001</v>
      </c>
      <c r="M23" s="158">
        <v>0.28899999999999998</v>
      </c>
      <c r="O23" s="28"/>
    </row>
    <row r="24" spans="1:24" x14ac:dyDescent="0.3">
      <c r="A24" s="215"/>
      <c r="B24" s="9" t="s">
        <v>12</v>
      </c>
      <c r="C24" s="8">
        <v>2675</v>
      </c>
      <c r="D24" s="8">
        <v>3618</v>
      </c>
      <c r="E24" s="159">
        <v>0.35252336448598132</v>
      </c>
      <c r="F24" s="160">
        <v>0.40500000000000003</v>
      </c>
      <c r="G24" s="159">
        <v>3.5367606088155076E-2</v>
      </c>
      <c r="H24" s="160">
        <v>4.7E-2</v>
      </c>
      <c r="I24" s="159">
        <v>0.50027639579878391</v>
      </c>
      <c r="J24" s="7">
        <v>2215</v>
      </c>
      <c r="K24" s="8">
        <v>1882</v>
      </c>
      <c r="L24" s="159">
        <v>-0.15033860045146724</v>
      </c>
      <c r="M24" s="160">
        <v>0.436</v>
      </c>
      <c r="O24" s="28"/>
    </row>
    <row r="25" spans="1:24" x14ac:dyDescent="0.3">
      <c r="A25" s="215"/>
      <c r="B25" s="9" t="s">
        <v>24</v>
      </c>
      <c r="C25" s="8">
        <v>6823</v>
      </c>
      <c r="D25" s="8">
        <v>10996</v>
      </c>
      <c r="E25" s="159">
        <v>0.6116077971566759</v>
      </c>
      <c r="F25" s="160">
        <v>0.86199999999999999</v>
      </c>
      <c r="G25" s="159">
        <v>0.10749093326295003</v>
      </c>
      <c r="H25" s="160">
        <v>0.11900000000000001</v>
      </c>
      <c r="I25" s="159">
        <v>0.5229174245180066</v>
      </c>
      <c r="J25" s="7">
        <v>5151</v>
      </c>
      <c r="K25" s="8">
        <v>6747</v>
      </c>
      <c r="L25" s="159">
        <v>0.3098427489807804</v>
      </c>
      <c r="M25" s="160">
        <v>0.64300000000000002</v>
      </c>
      <c r="O25" s="28"/>
    </row>
    <row r="26" spans="1:24" x14ac:dyDescent="0.3">
      <c r="A26" s="216"/>
      <c r="B26" s="95" t="s">
        <v>25</v>
      </c>
      <c r="C26" s="10">
        <v>12966</v>
      </c>
      <c r="D26" s="10">
        <v>18335</v>
      </c>
      <c r="E26" s="161">
        <v>0.41408298627178763</v>
      </c>
      <c r="F26" s="162">
        <v>0.55399999999999994</v>
      </c>
      <c r="G26" s="161">
        <v>0.17923301758604848</v>
      </c>
      <c r="H26" s="162">
        <v>0.20300000000000001</v>
      </c>
      <c r="I26" s="161">
        <v>0.45006817562039814</v>
      </c>
      <c r="J26" s="11">
        <v>8616</v>
      </c>
      <c r="K26" s="10">
        <v>10012</v>
      </c>
      <c r="L26" s="161">
        <v>0.16202414113277627</v>
      </c>
      <c r="M26" s="162">
        <v>0.53100000000000003</v>
      </c>
      <c r="O26" s="28"/>
      <c r="P26" s="130"/>
      <c r="Q26" s="130"/>
      <c r="R26" s="130"/>
      <c r="S26" s="130"/>
    </row>
    <row r="27" spans="1:24" x14ac:dyDescent="0.3">
      <c r="A27" s="210" t="s">
        <v>31</v>
      </c>
      <c r="B27" s="211"/>
      <c r="C27" s="13">
        <v>41564</v>
      </c>
      <c r="D27" s="13">
        <v>57294</v>
      </c>
      <c r="E27" s="163">
        <v>0.37845250697719168</v>
      </c>
      <c r="F27" s="164">
        <v>0.48299999999999998</v>
      </c>
      <c r="G27" s="163">
        <v>0.56007507551541102</v>
      </c>
      <c r="H27" s="164">
        <v>0.57499999999999996</v>
      </c>
      <c r="I27" s="163">
        <v>0.44790030369672218</v>
      </c>
      <c r="J27" s="14">
        <v>30288</v>
      </c>
      <c r="K27" s="13">
        <v>37666</v>
      </c>
      <c r="L27" s="163">
        <v>0.24359482303222393</v>
      </c>
      <c r="M27" s="164">
        <v>0.42700000000000005</v>
      </c>
      <c r="O27" s="28"/>
      <c r="P27" s="130"/>
      <c r="Q27" s="130"/>
      <c r="R27" s="130"/>
      <c r="S27" s="130"/>
      <c r="V27" s="130"/>
      <c r="W27" s="130"/>
      <c r="X27" s="130"/>
    </row>
    <row r="28" spans="1:24" x14ac:dyDescent="0.3">
      <c r="A28" s="212" t="s">
        <v>25</v>
      </c>
      <c r="B28" s="213"/>
      <c r="C28" s="15">
        <v>81141</v>
      </c>
      <c r="D28" s="15">
        <v>102297</v>
      </c>
      <c r="E28" s="137">
        <v>0.26073131955484896</v>
      </c>
      <c r="F28" s="138">
        <v>0.32500000000000001</v>
      </c>
      <c r="G28" s="137">
        <v>1</v>
      </c>
      <c r="H28" s="138">
        <v>1</v>
      </c>
      <c r="I28" s="137">
        <v>0.37962012571238646</v>
      </c>
      <c r="J28" s="16">
        <v>52923</v>
      </c>
      <c r="K28" s="15">
        <v>64361</v>
      </c>
      <c r="L28" s="137">
        <v>0.21612531413563105</v>
      </c>
      <c r="M28" s="138">
        <v>0.33600000000000002</v>
      </c>
      <c r="O28" s="28"/>
      <c r="P28" s="130"/>
      <c r="Q28" s="130"/>
      <c r="R28" s="130"/>
      <c r="S28" s="130"/>
    </row>
    <row r="29" spans="1:24" x14ac:dyDescent="0.3">
      <c r="A29" s="112" t="s">
        <v>126</v>
      </c>
    </row>
    <row r="30" spans="1:24" x14ac:dyDescent="0.3"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</row>
  </sheetData>
  <mergeCells count="17">
    <mergeCell ref="A27:B27"/>
    <mergeCell ref="A28:B28"/>
    <mergeCell ref="A6:A9"/>
    <mergeCell ref="A10:A13"/>
    <mergeCell ref="A14:B14"/>
    <mergeCell ref="A15:A18"/>
    <mergeCell ref="A19:A22"/>
    <mergeCell ref="A23:A26"/>
    <mergeCell ref="A3:B5"/>
    <mergeCell ref="C3:F3"/>
    <mergeCell ref="G3:H4"/>
    <mergeCell ref="I3:I5"/>
    <mergeCell ref="J3:M3"/>
    <mergeCell ref="C4:D4"/>
    <mergeCell ref="E4:F4"/>
    <mergeCell ref="J4:K4"/>
    <mergeCell ref="L4:M4"/>
  </mergeCells>
  <pageMargins left="0.7" right="0.7" top="0.75" bottom="0.75" header="0.3" footer="0.3"/>
  <pageSetup paperSize="9" orientation="portrait" r:id="rId1"/>
  <ignoredErrors>
    <ignoredError sqref="J5:K5 C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21" style="27" bestFit="1" customWidth="1"/>
    <col min="2" max="2" width="11.109375" style="27" bestFit="1" customWidth="1"/>
    <col min="3" max="3" width="11.5546875" style="27" bestFit="1" customWidth="1"/>
    <col min="4" max="4" width="6.33203125" style="27" bestFit="1" customWidth="1"/>
    <col min="5" max="5" width="6.109375" style="27" bestFit="1" customWidth="1"/>
    <col min="6" max="6" width="6.33203125" style="27" bestFit="1" customWidth="1"/>
    <col min="7" max="7" width="6.109375" style="27" bestFit="1" customWidth="1"/>
    <col min="8" max="16384" width="11.44140625" style="27"/>
  </cols>
  <sheetData>
    <row r="1" spans="1:10" ht="15.6" x14ac:dyDescent="0.3">
      <c r="A1" s="147" t="s">
        <v>125</v>
      </c>
    </row>
    <row r="3" spans="1:10" ht="36" customHeight="1" x14ac:dyDescent="0.3">
      <c r="A3" s="219"/>
      <c r="B3" s="221" t="s">
        <v>32</v>
      </c>
      <c r="C3" s="223" t="s">
        <v>33</v>
      </c>
      <c r="D3" s="225" t="s">
        <v>34</v>
      </c>
      <c r="E3" s="226"/>
      <c r="F3" s="227" t="s">
        <v>48</v>
      </c>
      <c r="G3" s="226"/>
    </row>
    <row r="4" spans="1:10" ht="27.6" x14ac:dyDescent="0.3">
      <c r="A4" s="220"/>
      <c r="B4" s="222"/>
      <c r="C4" s="224"/>
      <c r="D4" s="17" t="s">
        <v>20</v>
      </c>
      <c r="E4" s="17" t="s">
        <v>21</v>
      </c>
      <c r="F4" s="18" t="s">
        <v>20</v>
      </c>
      <c r="G4" s="19" t="s">
        <v>21</v>
      </c>
    </row>
    <row r="5" spans="1:10" x14ac:dyDescent="0.3">
      <c r="A5" s="20" t="s">
        <v>35</v>
      </c>
      <c r="B5" s="109">
        <v>1317</v>
      </c>
      <c r="C5" s="21">
        <v>25075</v>
      </c>
      <c r="D5" s="131">
        <v>5.2522432701894314E-2</v>
      </c>
      <c r="E5" s="132">
        <v>6.6000000000000003E-2</v>
      </c>
      <c r="F5" s="131">
        <v>6.1115355233002334E-3</v>
      </c>
      <c r="G5" s="139">
        <v>6.8000000000000005E-2</v>
      </c>
      <c r="J5" s="28"/>
    </row>
    <row r="6" spans="1:10" x14ac:dyDescent="0.3">
      <c r="A6" s="22" t="s">
        <v>36</v>
      </c>
      <c r="B6" s="110">
        <v>1166</v>
      </c>
      <c r="C6" s="23">
        <v>22324</v>
      </c>
      <c r="D6" s="133">
        <v>5.2230783013796814E-2</v>
      </c>
      <c r="E6" s="134">
        <v>7.0999999999999994E-2</v>
      </c>
      <c r="F6" s="133">
        <v>6.0396893874029448E-3</v>
      </c>
      <c r="G6" s="140">
        <v>5.2999999999999999E-2</v>
      </c>
      <c r="J6" s="28"/>
    </row>
    <row r="7" spans="1:10" x14ac:dyDescent="0.3">
      <c r="A7" s="24" t="s">
        <v>37</v>
      </c>
      <c r="B7" s="109">
        <v>1752</v>
      </c>
      <c r="C7" s="21">
        <v>19928</v>
      </c>
      <c r="D7" s="135">
        <v>8.7916499397832193E-2</v>
      </c>
      <c r="E7" s="136">
        <v>0.11</v>
      </c>
      <c r="F7" s="135">
        <v>0.2649819494584838</v>
      </c>
      <c r="G7" s="141">
        <v>0.187</v>
      </c>
      <c r="J7" s="28"/>
    </row>
    <row r="8" spans="1:10" x14ac:dyDescent="0.3">
      <c r="A8" s="22" t="s">
        <v>38</v>
      </c>
      <c r="B8" s="110">
        <v>325</v>
      </c>
      <c r="C8" s="23">
        <v>6420</v>
      </c>
      <c r="D8" s="133">
        <v>5.0623052959501556E-2</v>
      </c>
      <c r="E8" s="134">
        <v>7.9000000000000001E-2</v>
      </c>
      <c r="F8" s="133">
        <v>-3.8461538461538394E-2</v>
      </c>
      <c r="G8" s="140">
        <v>-2.8999999999999998E-2</v>
      </c>
      <c r="J8" s="28"/>
    </row>
    <row r="9" spans="1:10" x14ac:dyDescent="0.3">
      <c r="A9" s="22" t="s">
        <v>39</v>
      </c>
      <c r="B9" s="110">
        <v>1251</v>
      </c>
      <c r="C9" s="23">
        <v>8696</v>
      </c>
      <c r="D9" s="133">
        <v>0.1438592456301748</v>
      </c>
      <c r="E9" s="134">
        <v>0.18</v>
      </c>
      <c r="F9" s="133">
        <v>0.36721311475409835</v>
      </c>
      <c r="G9" s="140">
        <v>0.26200000000000001</v>
      </c>
      <c r="J9" s="28"/>
    </row>
    <row r="10" spans="1:10" x14ac:dyDescent="0.3">
      <c r="A10" s="24" t="s">
        <v>40</v>
      </c>
      <c r="B10" s="109">
        <v>2686</v>
      </c>
      <c r="C10" s="21">
        <v>24182</v>
      </c>
      <c r="D10" s="135">
        <v>0.11107435282441486</v>
      </c>
      <c r="E10" s="136">
        <v>0.129</v>
      </c>
      <c r="F10" s="135">
        <v>0.18325991189427313</v>
      </c>
      <c r="G10" s="141">
        <v>0.21899999999999997</v>
      </c>
      <c r="J10" s="28"/>
    </row>
    <row r="11" spans="1:10" x14ac:dyDescent="0.3">
      <c r="A11" s="22" t="s">
        <v>41</v>
      </c>
      <c r="B11" s="110">
        <v>2659</v>
      </c>
      <c r="C11" s="23">
        <v>20352</v>
      </c>
      <c r="D11" s="133">
        <v>0.1306505503144654</v>
      </c>
      <c r="E11" s="134">
        <v>0.154</v>
      </c>
      <c r="F11" s="133">
        <v>0.18811438784629131</v>
      </c>
      <c r="G11" s="140">
        <v>0.215</v>
      </c>
      <c r="J11" s="28"/>
    </row>
    <row r="12" spans="1:10" x14ac:dyDescent="0.3">
      <c r="A12" s="25" t="s">
        <v>42</v>
      </c>
      <c r="B12" s="109">
        <v>117</v>
      </c>
      <c r="C12" s="21">
        <v>33112</v>
      </c>
      <c r="D12" s="135">
        <v>3.5334621889345254E-3</v>
      </c>
      <c r="E12" s="136">
        <v>6.9999999999999993E-3</v>
      </c>
      <c r="F12" s="135">
        <v>0.44444444444444459</v>
      </c>
      <c r="G12" s="141">
        <v>0.40399999999999997</v>
      </c>
      <c r="J12" s="28"/>
    </row>
    <row r="13" spans="1:10" x14ac:dyDescent="0.3">
      <c r="A13" s="26" t="s">
        <v>25</v>
      </c>
      <c r="B13" s="111">
        <v>5872</v>
      </c>
      <c r="C13" s="15">
        <v>102297</v>
      </c>
      <c r="D13" s="137">
        <v>5.7401487824667391E-2</v>
      </c>
      <c r="E13" s="138">
        <v>6.8000000000000005E-2</v>
      </c>
      <c r="F13" s="137">
        <v>0.16392467789890985</v>
      </c>
      <c r="G13" s="142">
        <v>0.17600000000000002</v>
      </c>
      <c r="J13" s="28"/>
    </row>
    <row r="14" spans="1:10" x14ac:dyDescent="0.3">
      <c r="A14" s="112" t="s">
        <v>126</v>
      </c>
    </row>
  </sheetData>
  <mergeCells count="5">
    <mergeCell ref="A3:A4"/>
    <mergeCell ref="B3:B4"/>
    <mergeCell ref="C3:C4"/>
    <mergeCell ref="D3:E3"/>
    <mergeCell ref="F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A4" sqref="A4:A15"/>
    </sheetView>
  </sheetViews>
  <sheetFormatPr baseColWidth="10" defaultColWidth="11.44140625" defaultRowHeight="13.8" x14ac:dyDescent="0.3"/>
  <cols>
    <col min="1" max="1" width="11.6640625" style="44" bestFit="1" customWidth="1"/>
    <col min="2" max="2" width="15.6640625" style="43" bestFit="1" customWidth="1"/>
    <col min="3" max="3" width="14.44140625" style="43" bestFit="1" customWidth="1"/>
    <col min="4" max="4" width="16.6640625" style="43" customWidth="1"/>
    <col min="5" max="5" width="11.44140625" style="43"/>
    <col min="6" max="6" width="14" style="43" customWidth="1"/>
    <col min="7" max="16384" width="11.44140625" style="43"/>
  </cols>
  <sheetData>
    <row r="1" spans="1:7" ht="15.6" x14ac:dyDescent="0.3">
      <c r="A1" s="147" t="s">
        <v>140</v>
      </c>
    </row>
    <row r="2" spans="1:7" ht="14.4" thickBot="1" x14ac:dyDescent="0.35"/>
    <row r="3" spans="1:7" s="45" customFormat="1" ht="30" customHeight="1" thickBot="1" x14ac:dyDescent="0.35">
      <c r="A3" s="83" t="s">
        <v>74</v>
      </c>
      <c r="B3" s="83" t="s">
        <v>75</v>
      </c>
      <c r="C3" s="83" t="s">
        <v>136</v>
      </c>
      <c r="D3" s="83" t="s">
        <v>76</v>
      </c>
      <c r="E3" s="83" t="s">
        <v>137</v>
      </c>
      <c r="F3" s="84" t="s">
        <v>77</v>
      </c>
      <c r="G3"/>
    </row>
    <row r="4" spans="1:7" ht="20.100000000000001" customHeight="1" x14ac:dyDescent="0.3">
      <c r="A4" s="47" t="s">
        <v>78</v>
      </c>
      <c r="B4" s="46" t="s">
        <v>79</v>
      </c>
      <c r="C4" s="82">
        <v>423</v>
      </c>
      <c r="D4" s="82">
        <v>800</v>
      </c>
      <c r="E4" s="82">
        <v>1223</v>
      </c>
      <c r="F4" s="89">
        <v>0.65412919051512675</v>
      </c>
      <c r="G4"/>
    </row>
    <row r="5" spans="1:7" ht="20.100000000000001" customHeight="1" x14ac:dyDescent="0.3">
      <c r="A5" s="151" t="s">
        <v>80</v>
      </c>
      <c r="B5" s="150" t="s">
        <v>81</v>
      </c>
      <c r="C5" s="152">
        <v>287</v>
      </c>
      <c r="D5" s="152">
        <v>494</v>
      </c>
      <c r="E5" s="152">
        <v>781</v>
      </c>
      <c r="F5" s="90">
        <v>0.63252240717029451</v>
      </c>
      <c r="G5"/>
    </row>
    <row r="6" spans="1:7" ht="20.100000000000001" customHeight="1" x14ac:dyDescent="0.3">
      <c r="A6" s="154" t="s">
        <v>82</v>
      </c>
      <c r="B6" s="153" t="s">
        <v>83</v>
      </c>
      <c r="C6" s="155">
        <v>323</v>
      </c>
      <c r="D6" s="155">
        <v>320</v>
      </c>
      <c r="E6" s="155">
        <v>643</v>
      </c>
      <c r="F6" s="91">
        <v>0.49766718506998447</v>
      </c>
      <c r="G6"/>
    </row>
    <row r="7" spans="1:7" ht="20.100000000000001" customHeight="1" x14ac:dyDescent="0.3">
      <c r="A7" s="151" t="s">
        <v>84</v>
      </c>
      <c r="B7" s="150" t="s">
        <v>85</v>
      </c>
      <c r="C7" s="152">
        <v>82</v>
      </c>
      <c r="D7" s="152">
        <v>210</v>
      </c>
      <c r="E7" s="152">
        <v>292</v>
      </c>
      <c r="F7" s="90">
        <v>0.71917808219178081</v>
      </c>
      <c r="G7"/>
    </row>
    <row r="8" spans="1:7" ht="20.100000000000001" customHeight="1" x14ac:dyDescent="0.3">
      <c r="A8" s="154" t="s">
        <v>86</v>
      </c>
      <c r="B8" s="153" t="s">
        <v>87</v>
      </c>
      <c r="C8" s="155">
        <v>514</v>
      </c>
      <c r="D8" s="155">
        <v>875</v>
      </c>
      <c r="E8" s="155">
        <v>1389</v>
      </c>
      <c r="F8" s="94">
        <v>0.62994960403167743</v>
      </c>
      <c r="G8"/>
    </row>
    <row r="9" spans="1:7" ht="20.100000000000001" customHeight="1" x14ac:dyDescent="0.3">
      <c r="A9" s="151" t="s">
        <v>88</v>
      </c>
      <c r="B9" s="150" t="s">
        <v>89</v>
      </c>
      <c r="C9" s="152">
        <v>1139</v>
      </c>
      <c r="D9" s="152">
        <v>1889</v>
      </c>
      <c r="E9" s="152">
        <v>3028</v>
      </c>
      <c r="F9" s="90">
        <v>0.62384412153236457</v>
      </c>
      <c r="G9"/>
    </row>
    <row r="10" spans="1:7" ht="20.100000000000001" customHeight="1" x14ac:dyDescent="0.3">
      <c r="A10" s="154" t="s">
        <v>90</v>
      </c>
      <c r="B10" s="153" t="s">
        <v>91</v>
      </c>
      <c r="C10" s="155">
        <v>789</v>
      </c>
      <c r="D10" s="155">
        <v>1147</v>
      </c>
      <c r="E10" s="155">
        <v>1936</v>
      </c>
      <c r="F10" s="91">
        <v>0.5924586776859504</v>
      </c>
      <c r="G10"/>
    </row>
    <row r="11" spans="1:7" ht="20.100000000000001" customHeight="1" x14ac:dyDescent="0.3">
      <c r="A11" s="151" t="s">
        <v>92</v>
      </c>
      <c r="B11" s="150" t="s">
        <v>93</v>
      </c>
      <c r="C11" s="152">
        <v>149</v>
      </c>
      <c r="D11" s="152">
        <v>468</v>
      </c>
      <c r="E11" s="152">
        <v>617</v>
      </c>
      <c r="F11" s="90">
        <v>0.75850891410048626</v>
      </c>
      <c r="G11"/>
    </row>
    <row r="12" spans="1:7" ht="20.100000000000001" customHeight="1" x14ac:dyDescent="0.3">
      <c r="A12" s="154" t="s">
        <v>94</v>
      </c>
      <c r="B12" s="153" t="s">
        <v>95</v>
      </c>
      <c r="C12" s="155">
        <v>647</v>
      </c>
      <c r="D12" s="155">
        <v>894</v>
      </c>
      <c r="E12" s="155">
        <v>1541</v>
      </c>
      <c r="F12" s="91">
        <v>0.58014276443867618</v>
      </c>
      <c r="G12"/>
    </row>
    <row r="13" spans="1:7" ht="20.100000000000001" customHeight="1" x14ac:dyDescent="0.3">
      <c r="A13" s="151" t="s">
        <v>96</v>
      </c>
      <c r="B13" s="150" t="s">
        <v>97</v>
      </c>
      <c r="C13" s="152">
        <v>1607</v>
      </c>
      <c r="D13" s="152">
        <v>1826</v>
      </c>
      <c r="E13" s="152">
        <v>3433</v>
      </c>
      <c r="F13" s="90">
        <v>0.53189630061170989</v>
      </c>
      <c r="G13"/>
    </row>
    <row r="14" spans="1:7" ht="20.100000000000001" customHeight="1" x14ac:dyDescent="0.3">
      <c r="A14" s="154" t="s">
        <v>98</v>
      </c>
      <c r="B14" s="153" t="s">
        <v>99</v>
      </c>
      <c r="C14" s="155">
        <v>455</v>
      </c>
      <c r="D14" s="155">
        <v>605</v>
      </c>
      <c r="E14" s="155">
        <v>1060</v>
      </c>
      <c r="F14" s="91">
        <v>0.57075471698113212</v>
      </c>
      <c r="G14"/>
    </row>
    <row r="15" spans="1:7" ht="20.100000000000001" customHeight="1" thickBot="1" x14ac:dyDescent="0.35">
      <c r="A15" s="87" t="s">
        <v>100</v>
      </c>
      <c r="B15" s="86" t="s">
        <v>101</v>
      </c>
      <c r="C15" s="88">
        <v>568</v>
      </c>
      <c r="D15" s="88">
        <v>756</v>
      </c>
      <c r="E15" s="88">
        <v>1324</v>
      </c>
      <c r="F15" s="92">
        <v>0.57099697885196377</v>
      </c>
      <c r="G15"/>
    </row>
    <row r="16" spans="1:7" ht="20.100000000000001" customHeight="1" thickBot="1" x14ac:dyDescent="0.35">
      <c r="A16" s="228" t="s">
        <v>25</v>
      </c>
      <c r="B16" s="228"/>
      <c r="C16" s="167">
        <v>6983</v>
      </c>
      <c r="D16" s="167">
        <v>10284</v>
      </c>
      <c r="E16" s="85">
        <v>17267</v>
      </c>
      <c r="F16" s="93">
        <v>0.59558695778073778</v>
      </c>
      <c r="G16"/>
    </row>
    <row r="17" spans="1:7" ht="14.4" x14ac:dyDescent="0.3">
      <c r="A17" s="112" t="s">
        <v>141</v>
      </c>
      <c r="D17" s="156"/>
      <c r="G17"/>
    </row>
    <row r="18" spans="1:7" ht="14.4" x14ac:dyDescent="0.3">
      <c r="G18"/>
    </row>
    <row r="19" spans="1:7" ht="14.4" x14ac:dyDescent="0.3">
      <c r="G19"/>
    </row>
    <row r="20" spans="1:7" ht="14.4" x14ac:dyDescent="0.3">
      <c r="G20"/>
    </row>
  </sheetData>
  <mergeCells count="1">
    <mergeCell ref="A16:B16"/>
  </mergeCells>
  <pageMargins left="0.7" right="0.7" top="0.75" bottom="0.75" header="0.3" footer="0.3"/>
  <pageSetup paperSize="9" orientation="portrait" r:id="rId1"/>
  <ignoredErrors>
    <ignoredError sqref="A4:A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GridLines="0" workbookViewId="0">
      <selection activeCell="A4" sqref="A4:A15"/>
    </sheetView>
  </sheetViews>
  <sheetFormatPr baseColWidth="10" defaultColWidth="11.44140625" defaultRowHeight="13.8" x14ac:dyDescent="0.3"/>
  <cols>
    <col min="1" max="1" width="11.6640625" style="44" bestFit="1" customWidth="1"/>
    <col min="2" max="2" width="15.6640625" style="43" bestFit="1" customWidth="1"/>
    <col min="3" max="3" width="14.44140625" style="43" bestFit="1" customWidth="1"/>
    <col min="4" max="4" width="16.6640625" style="43" customWidth="1"/>
    <col min="5" max="5" width="11.44140625" style="43"/>
    <col min="6" max="6" width="14" style="43" customWidth="1"/>
    <col min="7" max="16384" width="11.44140625" style="43"/>
  </cols>
  <sheetData>
    <row r="1" spans="1:6" ht="15.6" x14ac:dyDescent="0.3">
      <c r="A1" s="147" t="s">
        <v>144</v>
      </c>
    </row>
    <row r="2" spans="1:6" ht="14.4" thickBot="1" x14ac:dyDescent="0.35"/>
    <row r="3" spans="1:6" s="45" customFormat="1" ht="30" customHeight="1" thickBot="1" x14ac:dyDescent="0.35">
      <c r="A3" s="83" t="s">
        <v>74</v>
      </c>
      <c r="B3" s="83" t="s">
        <v>75</v>
      </c>
      <c r="C3" s="113" t="s">
        <v>145</v>
      </c>
      <c r="D3" s="113" t="s">
        <v>76</v>
      </c>
      <c r="E3" s="83" t="s">
        <v>137</v>
      </c>
      <c r="F3" s="84" t="s">
        <v>77</v>
      </c>
    </row>
    <row r="4" spans="1:6" ht="20.100000000000001" customHeight="1" x14ac:dyDescent="0.3">
      <c r="A4" s="47" t="s">
        <v>78</v>
      </c>
      <c r="B4" s="46" t="s">
        <v>79</v>
      </c>
      <c r="C4" s="82">
        <v>1238</v>
      </c>
      <c r="D4" s="82">
        <v>209</v>
      </c>
      <c r="E4" s="82">
        <f>D4+C4</f>
        <v>1447</v>
      </c>
      <c r="F4" s="89">
        <f>D4/E4</f>
        <v>0.14443676572218384</v>
      </c>
    </row>
    <row r="5" spans="1:6" ht="20.100000000000001" customHeight="1" x14ac:dyDescent="0.3">
      <c r="A5" s="151" t="s">
        <v>80</v>
      </c>
      <c r="B5" s="150" t="s">
        <v>81</v>
      </c>
      <c r="C5" s="152">
        <v>850</v>
      </c>
      <c r="D5" s="152">
        <v>128</v>
      </c>
      <c r="E5" s="152">
        <f t="shared" ref="E5:E15" si="0">D5+C5</f>
        <v>978</v>
      </c>
      <c r="F5" s="90">
        <f t="shared" ref="F5:F16" si="1">D5/E5</f>
        <v>0.130879345603272</v>
      </c>
    </row>
    <row r="6" spans="1:6" ht="20.100000000000001" customHeight="1" x14ac:dyDescent="0.3">
      <c r="A6" s="154" t="s">
        <v>82</v>
      </c>
      <c r="B6" s="153" t="s">
        <v>83</v>
      </c>
      <c r="C6" s="155">
        <v>949</v>
      </c>
      <c r="D6" s="155">
        <v>89</v>
      </c>
      <c r="E6" s="155">
        <f t="shared" si="0"/>
        <v>1038</v>
      </c>
      <c r="F6" s="91">
        <f t="shared" si="1"/>
        <v>8.574181117533719E-2</v>
      </c>
    </row>
    <row r="7" spans="1:6" ht="20.100000000000001" customHeight="1" x14ac:dyDescent="0.3">
      <c r="A7" s="151" t="s">
        <v>84</v>
      </c>
      <c r="B7" s="150" t="s">
        <v>85</v>
      </c>
      <c r="C7" s="152">
        <v>282</v>
      </c>
      <c r="D7" s="152">
        <v>24</v>
      </c>
      <c r="E7" s="152">
        <f t="shared" si="0"/>
        <v>306</v>
      </c>
      <c r="F7" s="90">
        <f t="shared" si="1"/>
        <v>7.8431372549019607E-2</v>
      </c>
    </row>
    <row r="8" spans="1:6" ht="20.100000000000001" customHeight="1" x14ac:dyDescent="0.3">
      <c r="A8" s="154" t="s">
        <v>86</v>
      </c>
      <c r="B8" s="153" t="s">
        <v>87</v>
      </c>
      <c r="C8" s="155">
        <v>1207</v>
      </c>
      <c r="D8" s="155">
        <v>135</v>
      </c>
      <c r="E8" s="155">
        <f t="shared" si="0"/>
        <v>1342</v>
      </c>
      <c r="F8" s="91">
        <f t="shared" si="1"/>
        <v>0.10059612518628912</v>
      </c>
    </row>
    <row r="9" spans="1:6" ht="20.100000000000001" customHeight="1" x14ac:dyDescent="0.3">
      <c r="A9" s="151" t="s">
        <v>88</v>
      </c>
      <c r="B9" s="150" t="s">
        <v>89</v>
      </c>
      <c r="C9" s="152">
        <v>2770</v>
      </c>
      <c r="D9" s="152">
        <v>514</v>
      </c>
      <c r="E9" s="152">
        <f t="shared" si="0"/>
        <v>3284</v>
      </c>
      <c r="F9" s="90">
        <f t="shared" si="1"/>
        <v>0.15651644336175397</v>
      </c>
    </row>
    <row r="10" spans="1:6" ht="20.100000000000001" customHeight="1" x14ac:dyDescent="0.3">
      <c r="A10" s="154" t="s">
        <v>90</v>
      </c>
      <c r="B10" s="153" t="s">
        <v>91</v>
      </c>
      <c r="C10" s="155">
        <v>2082</v>
      </c>
      <c r="D10" s="155">
        <v>215</v>
      </c>
      <c r="E10" s="155">
        <f t="shared" si="0"/>
        <v>2297</v>
      </c>
      <c r="F10" s="91">
        <f t="shared" si="1"/>
        <v>9.3600348280365689E-2</v>
      </c>
    </row>
    <row r="11" spans="1:6" ht="20.100000000000001" customHeight="1" x14ac:dyDescent="0.3">
      <c r="A11" s="151" t="s">
        <v>92</v>
      </c>
      <c r="B11" s="150" t="s">
        <v>93</v>
      </c>
      <c r="C11" s="152">
        <v>402</v>
      </c>
      <c r="D11" s="152">
        <v>78</v>
      </c>
      <c r="E11" s="152">
        <f t="shared" si="0"/>
        <v>480</v>
      </c>
      <c r="F11" s="90">
        <f t="shared" si="1"/>
        <v>0.16250000000000001</v>
      </c>
    </row>
    <row r="12" spans="1:6" ht="20.100000000000001" customHeight="1" x14ac:dyDescent="0.3">
      <c r="A12" s="154" t="s">
        <v>94</v>
      </c>
      <c r="B12" s="153" t="s">
        <v>95</v>
      </c>
      <c r="C12" s="155">
        <v>1480</v>
      </c>
      <c r="D12" s="155">
        <v>304</v>
      </c>
      <c r="E12" s="155">
        <f t="shared" si="0"/>
        <v>1784</v>
      </c>
      <c r="F12" s="91">
        <f t="shared" si="1"/>
        <v>0.17040358744394618</v>
      </c>
    </row>
    <row r="13" spans="1:6" ht="20.100000000000001" customHeight="1" x14ac:dyDescent="0.3">
      <c r="A13" s="151" t="s">
        <v>96</v>
      </c>
      <c r="B13" s="150" t="s">
        <v>97</v>
      </c>
      <c r="C13" s="152">
        <v>4319</v>
      </c>
      <c r="D13" s="152">
        <v>814</v>
      </c>
      <c r="E13" s="152">
        <f t="shared" si="0"/>
        <v>5133</v>
      </c>
      <c r="F13" s="90">
        <f t="shared" si="1"/>
        <v>0.15858172608610949</v>
      </c>
    </row>
    <row r="14" spans="1:6" ht="20.100000000000001" customHeight="1" x14ac:dyDescent="0.3">
      <c r="A14" s="154" t="s">
        <v>98</v>
      </c>
      <c r="B14" s="153" t="s">
        <v>99</v>
      </c>
      <c r="C14" s="155">
        <v>1111</v>
      </c>
      <c r="D14" s="155">
        <v>254</v>
      </c>
      <c r="E14" s="155">
        <f t="shared" si="0"/>
        <v>1365</v>
      </c>
      <c r="F14" s="91">
        <f t="shared" si="1"/>
        <v>0.18608058608058609</v>
      </c>
    </row>
    <row r="15" spans="1:6" ht="20.100000000000001" customHeight="1" thickBot="1" x14ac:dyDescent="0.35">
      <c r="A15" s="87" t="s">
        <v>100</v>
      </c>
      <c r="B15" s="86" t="s">
        <v>101</v>
      </c>
      <c r="C15" s="88">
        <v>1575</v>
      </c>
      <c r="D15" s="88">
        <v>355</v>
      </c>
      <c r="E15" s="88">
        <f t="shared" si="0"/>
        <v>1930</v>
      </c>
      <c r="F15" s="92">
        <f t="shared" si="1"/>
        <v>0.18393782383419688</v>
      </c>
    </row>
    <row r="16" spans="1:6" ht="20.100000000000001" customHeight="1" thickBot="1" x14ac:dyDescent="0.35">
      <c r="A16" s="228" t="s">
        <v>25</v>
      </c>
      <c r="B16" s="228"/>
      <c r="C16" s="85">
        <f t="shared" ref="C16" si="2">SUM(C4:C15)</f>
        <v>18265</v>
      </c>
      <c r="D16" s="85">
        <f>SUM(D4:D15)</f>
        <v>3119</v>
      </c>
      <c r="E16" s="85">
        <f t="shared" ref="E16" si="3">SUM(E4:E15)</f>
        <v>21384</v>
      </c>
      <c r="F16" s="93">
        <f t="shared" si="1"/>
        <v>0.14585671530115973</v>
      </c>
    </row>
    <row r="17" spans="1:1" x14ac:dyDescent="0.3">
      <c r="A17" s="112" t="s">
        <v>142</v>
      </c>
    </row>
  </sheetData>
  <mergeCells count="1">
    <mergeCell ref="A16:B16"/>
  </mergeCells>
  <pageMargins left="0.7" right="0.7" top="0.75" bottom="0.75" header="0.3" footer="0.3"/>
  <pageSetup paperSize="9" orientation="portrait" r:id="rId1"/>
  <ignoredErrors>
    <ignoredError sqref="A4:A1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activeCell="A4" sqref="A4:A15"/>
    </sheetView>
  </sheetViews>
  <sheetFormatPr baseColWidth="10" defaultColWidth="11.44140625" defaultRowHeight="13.8" x14ac:dyDescent="0.3"/>
  <cols>
    <col min="1" max="1" width="11.6640625" style="169" bestFit="1" customWidth="1"/>
    <col min="2" max="2" width="15.6640625" style="168" bestFit="1" customWidth="1"/>
    <col min="3" max="3" width="14.44140625" style="168" bestFit="1" customWidth="1"/>
    <col min="4" max="4" width="16.6640625" style="168" bestFit="1" customWidth="1"/>
    <col min="5" max="5" width="11.44140625" style="168"/>
    <col min="6" max="6" width="14" style="168" bestFit="1" customWidth="1"/>
    <col min="7" max="16384" width="11.44140625" style="168"/>
  </cols>
  <sheetData>
    <row r="1" spans="1:6" ht="15.6" x14ac:dyDescent="0.3">
      <c r="A1" s="147" t="s">
        <v>143</v>
      </c>
    </row>
    <row r="2" spans="1:6" ht="14.4" thickBot="1" x14ac:dyDescent="0.35"/>
    <row r="3" spans="1:6" s="172" customFormat="1" ht="30" customHeight="1" thickBot="1" x14ac:dyDescent="0.35">
      <c r="A3" s="170" t="s">
        <v>74</v>
      </c>
      <c r="B3" s="170" t="s">
        <v>75</v>
      </c>
      <c r="C3" s="170" t="s">
        <v>136</v>
      </c>
      <c r="D3" s="170" t="s">
        <v>76</v>
      </c>
      <c r="E3" s="170" t="s">
        <v>137</v>
      </c>
      <c r="F3" s="171" t="s">
        <v>77</v>
      </c>
    </row>
    <row r="4" spans="1:6" ht="20.100000000000001" customHeight="1" x14ac:dyDescent="0.3">
      <c r="A4" s="174" t="s">
        <v>78</v>
      </c>
      <c r="B4" s="173" t="s">
        <v>79</v>
      </c>
      <c r="C4" s="175">
        <v>419</v>
      </c>
      <c r="D4" s="175">
        <v>396</v>
      </c>
      <c r="E4" s="175">
        <v>815</v>
      </c>
      <c r="F4" s="176">
        <v>0.48588957055214727</v>
      </c>
    </row>
    <row r="5" spans="1:6" ht="20.100000000000001" customHeight="1" x14ac:dyDescent="0.3">
      <c r="A5" s="178" t="s">
        <v>80</v>
      </c>
      <c r="B5" s="177" t="s">
        <v>81</v>
      </c>
      <c r="C5" s="179">
        <v>598</v>
      </c>
      <c r="D5" s="179">
        <v>245</v>
      </c>
      <c r="E5" s="179">
        <v>843</v>
      </c>
      <c r="F5" s="180">
        <v>0.29062870699881377</v>
      </c>
    </row>
    <row r="6" spans="1:6" ht="20.100000000000001" customHeight="1" x14ac:dyDescent="0.3">
      <c r="A6" s="182" t="s">
        <v>82</v>
      </c>
      <c r="B6" s="181" t="s">
        <v>83</v>
      </c>
      <c r="C6" s="183">
        <v>390</v>
      </c>
      <c r="D6" s="183">
        <v>145</v>
      </c>
      <c r="E6" s="183">
        <v>535</v>
      </c>
      <c r="F6" s="184">
        <v>0.27102803738317754</v>
      </c>
    </row>
    <row r="7" spans="1:6" ht="20.100000000000001" customHeight="1" x14ac:dyDescent="0.3">
      <c r="A7" s="178" t="s">
        <v>84</v>
      </c>
      <c r="B7" s="177" t="s">
        <v>85</v>
      </c>
      <c r="C7" s="179">
        <v>127</v>
      </c>
      <c r="D7" s="179">
        <v>61</v>
      </c>
      <c r="E7" s="179">
        <v>188</v>
      </c>
      <c r="F7" s="180">
        <v>0.32446808510638298</v>
      </c>
    </row>
    <row r="8" spans="1:6" ht="20.100000000000001" customHeight="1" x14ac:dyDescent="0.3">
      <c r="A8" s="182" t="s">
        <v>86</v>
      </c>
      <c r="B8" s="181" t="s">
        <v>87</v>
      </c>
      <c r="C8" s="183">
        <v>700</v>
      </c>
      <c r="D8" s="183">
        <v>657</v>
      </c>
      <c r="E8" s="183">
        <v>1357</v>
      </c>
      <c r="F8" s="184">
        <v>0.48415622697126015</v>
      </c>
    </row>
    <row r="9" spans="1:6" ht="20.100000000000001" customHeight="1" x14ac:dyDescent="0.3">
      <c r="A9" s="178" t="s">
        <v>88</v>
      </c>
      <c r="B9" s="177" t="s">
        <v>89</v>
      </c>
      <c r="C9" s="179">
        <v>1845</v>
      </c>
      <c r="D9" s="179">
        <v>1457</v>
      </c>
      <c r="E9" s="179">
        <v>3302</v>
      </c>
      <c r="F9" s="180">
        <v>0.44124772864930345</v>
      </c>
    </row>
    <row r="10" spans="1:6" ht="20.100000000000001" customHeight="1" x14ac:dyDescent="0.3">
      <c r="A10" s="182" t="s">
        <v>90</v>
      </c>
      <c r="B10" s="181" t="s">
        <v>91</v>
      </c>
      <c r="C10" s="183">
        <v>1082</v>
      </c>
      <c r="D10" s="183">
        <v>1080</v>
      </c>
      <c r="E10" s="183">
        <v>2162</v>
      </c>
      <c r="F10" s="184">
        <v>0.49953746530989823</v>
      </c>
    </row>
    <row r="11" spans="1:6" ht="20.100000000000001" customHeight="1" x14ac:dyDescent="0.3">
      <c r="A11" s="178" t="s">
        <v>92</v>
      </c>
      <c r="B11" s="177" t="s">
        <v>93</v>
      </c>
      <c r="C11" s="179">
        <v>356</v>
      </c>
      <c r="D11" s="179">
        <v>202</v>
      </c>
      <c r="E11" s="179">
        <v>558</v>
      </c>
      <c r="F11" s="180">
        <v>0.36200716845878134</v>
      </c>
    </row>
    <row r="12" spans="1:6" ht="20.100000000000001" customHeight="1" x14ac:dyDescent="0.3">
      <c r="A12" s="182" t="s">
        <v>94</v>
      </c>
      <c r="B12" s="181" t="s">
        <v>95</v>
      </c>
      <c r="C12" s="183">
        <v>1272</v>
      </c>
      <c r="D12" s="183">
        <v>544</v>
      </c>
      <c r="E12" s="183">
        <v>1816</v>
      </c>
      <c r="F12" s="184">
        <v>0.29955947136563876</v>
      </c>
    </row>
    <row r="13" spans="1:6" ht="20.100000000000001" customHeight="1" x14ac:dyDescent="0.3">
      <c r="A13" s="178" t="s">
        <v>96</v>
      </c>
      <c r="B13" s="177" t="s">
        <v>97</v>
      </c>
      <c r="C13" s="179">
        <v>3311</v>
      </c>
      <c r="D13" s="179">
        <v>3752</v>
      </c>
      <c r="E13" s="179">
        <v>7063</v>
      </c>
      <c r="F13" s="180">
        <v>0.53121902874132809</v>
      </c>
    </row>
    <row r="14" spans="1:6" ht="20.100000000000001" customHeight="1" x14ac:dyDescent="0.3">
      <c r="A14" s="182" t="s">
        <v>98</v>
      </c>
      <c r="B14" s="181" t="s">
        <v>99</v>
      </c>
      <c r="C14" s="183">
        <v>495</v>
      </c>
      <c r="D14" s="183">
        <v>611</v>
      </c>
      <c r="E14" s="183">
        <v>1106</v>
      </c>
      <c r="F14" s="184">
        <v>0.55244122965641951</v>
      </c>
    </row>
    <row r="15" spans="1:6" ht="20.100000000000001" customHeight="1" thickBot="1" x14ac:dyDescent="0.35">
      <c r="A15" s="186" t="s">
        <v>100</v>
      </c>
      <c r="B15" s="185" t="s">
        <v>101</v>
      </c>
      <c r="C15" s="187">
        <v>835</v>
      </c>
      <c r="D15" s="187">
        <v>953</v>
      </c>
      <c r="E15" s="187">
        <v>1788</v>
      </c>
      <c r="F15" s="188">
        <v>0.53299776286353473</v>
      </c>
    </row>
    <row r="16" spans="1:6" ht="20.100000000000001" customHeight="1" thickBot="1" x14ac:dyDescent="0.35">
      <c r="A16" s="229" t="s">
        <v>25</v>
      </c>
      <c r="B16" s="229"/>
      <c r="C16" s="189">
        <v>11430</v>
      </c>
      <c r="D16" s="189">
        <v>10103</v>
      </c>
      <c r="E16" s="189">
        <v>21533</v>
      </c>
      <c r="F16" s="190">
        <v>0.4691868295174848</v>
      </c>
    </row>
  </sheetData>
  <mergeCells count="1">
    <mergeCell ref="A16:B16"/>
  </mergeCells>
  <pageMargins left="0.7" right="0.7" top="0.75" bottom="0.75" header="0.3" footer="0.3"/>
  <pageSetup paperSize="9" orientation="portrait"/>
  <ignoredErrors>
    <ignoredError sqref="A4:A1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13.44140625" style="27" customWidth="1"/>
    <col min="2" max="16384" width="11.44140625" style="27"/>
  </cols>
  <sheetData>
    <row r="1" spans="1:12" ht="15.6" x14ac:dyDescent="0.3">
      <c r="A1" s="148" t="s">
        <v>127</v>
      </c>
    </row>
    <row r="3" spans="1:12" x14ac:dyDescent="0.3">
      <c r="A3" s="48"/>
      <c r="B3" s="49" t="s">
        <v>0</v>
      </c>
      <c r="C3" s="49" t="s">
        <v>1</v>
      </c>
      <c r="D3" s="49" t="s">
        <v>2</v>
      </c>
      <c r="E3" s="49">
        <v>2014</v>
      </c>
      <c r="F3" s="49">
        <v>2015</v>
      </c>
      <c r="G3" s="49">
        <v>2016</v>
      </c>
      <c r="H3" s="49">
        <v>2017</v>
      </c>
      <c r="I3" s="49">
        <v>2018</v>
      </c>
      <c r="J3" s="49">
        <v>2019</v>
      </c>
      <c r="K3" s="49">
        <v>2020</v>
      </c>
      <c r="L3" s="50">
        <v>2021</v>
      </c>
    </row>
    <row r="4" spans="1:12" x14ac:dyDescent="0.3">
      <c r="A4" s="61" t="s">
        <v>3</v>
      </c>
      <c r="B4" s="62">
        <v>22998</v>
      </c>
      <c r="C4" s="62">
        <v>23084</v>
      </c>
      <c r="D4" s="62">
        <v>22073</v>
      </c>
      <c r="E4" s="62">
        <v>20465</v>
      </c>
      <c r="F4" s="62">
        <v>19669</v>
      </c>
      <c r="G4" s="62">
        <v>19536</v>
      </c>
      <c r="H4" s="62">
        <v>19722</v>
      </c>
      <c r="I4" s="62">
        <v>20326</v>
      </c>
      <c r="J4" s="62">
        <v>21051</v>
      </c>
      <c r="K4" s="62">
        <v>22993</v>
      </c>
      <c r="L4" s="62">
        <v>25075</v>
      </c>
    </row>
    <row r="5" spans="1:12" x14ac:dyDescent="0.3">
      <c r="A5" s="52" t="s">
        <v>4</v>
      </c>
      <c r="B5" s="53">
        <v>15357</v>
      </c>
      <c r="C5" s="53">
        <v>14540</v>
      </c>
      <c r="D5" s="53">
        <v>14215</v>
      </c>
      <c r="E5" s="53">
        <v>13490</v>
      </c>
      <c r="F5" s="53">
        <v>13136</v>
      </c>
      <c r="G5" s="53">
        <v>13230</v>
      </c>
      <c r="H5" s="53">
        <v>13272</v>
      </c>
      <c r="I5" s="53">
        <v>13266</v>
      </c>
      <c r="J5" s="53">
        <v>13937</v>
      </c>
      <c r="K5" s="53">
        <v>16584</v>
      </c>
      <c r="L5" s="53">
        <v>19928</v>
      </c>
    </row>
    <row r="6" spans="1:12" x14ac:dyDescent="0.3">
      <c r="A6" s="61" t="s">
        <v>5</v>
      </c>
      <c r="B6" s="62">
        <v>8020</v>
      </c>
      <c r="C6" s="62">
        <v>8813</v>
      </c>
      <c r="D6" s="62">
        <v>8679</v>
      </c>
      <c r="E6" s="62">
        <v>8337</v>
      </c>
      <c r="F6" s="62">
        <v>8626</v>
      </c>
      <c r="G6" s="62">
        <v>9031</v>
      </c>
      <c r="H6" s="62">
        <v>9751</v>
      </c>
      <c r="I6" s="62">
        <v>10725</v>
      </c>
      <c r="J6" s="62">
        <v>12400</v>
      </c>
      <c r="K6" s="62">
        <v>17565</v>
      </c>
      <c r="L6" s="62">
        <v>24182</v>
      </c>
    </row>
    <row r="7" spans="1:12" x14ac:dyDescent="0.3">
      <c r="A7" s="52" t="s">
        <v>6</v>
      </c>
      <c r="B7" s="53">
        <v>2149</v>
      </c>
      <c r="C7" s="53">
        <v>2226</v>
      </c>
      <c r="D7" s="53">
        <v>2285</v>
      </c>
      <c r="E7" s="53">
        <v>2401</v>
      </c>
      <c r="F7" s="53">
        <v>2511</v>
      </c>
      <c r="G7" s="53">
        <v>2655</v>
      </c>
      <c r="H7" s="53">
        <v>2938</v>
      </c>
      <c r="I7" s="53">
        <v>3075</v>
      </c>
      <c r="J7" s="53">
        <v>4690</v>
      </c>
      <c r="K7" s="53">
        <v>11033</v>
      </c>
      <c r="L7" s="53">
        <v>14777</v>
      </c>
    </row>
    <row r="8" spans="1:12" x14ac:dyDescent="0.3">
      <c r="A8" s="61" t="s">
        <v>7</v>
      </c>
      <c r="B8" s="62">
        <v>3173</v>
      </c>
      <c r="C8" s="62">
        <v>3538</v>
      </c>
      <c r="D8" s="62">
        <v>3781</v>
      </c>
      <c r="E8" s="62">
        <v>3925</v>
      </c>
      <c r="F8" s="62">
        <v>4071</v>
      </c>
      <c r="G8" s="62">
        <v>4137</v>
      </c>
      <c r="H8" s="62">
        <v>4464</v>
      </c>
      <c r="I8" s="62">
        <v>5189</v>
      </c>
      <c r="J8" s="62">
        <v>7010</v>
      </c>
      <c r="K8" s="62">
        <v>12966</v>
      </c>
      <c r="L8" s="62">
        <v>18335</v>
      </c>
    </row>
    <row r="9" spans="1:12" x14ac:dyDescent="0.3">
      <c r="A9" s="54" t="s">
        <v>25</v>
      </c>
      <c r="B9" s="55">
        <f>SUM(B4:B8)</f>
        <v>51697</v>
      </c>
      <c r="C9" s="55">
        <f t="shared" ref="C9:L9" si="0">SUM(C4:C8)</f>
        <v>52201</v>
      </c>
      <c r="D9" s="55">
        <f t="shared" si="0"/>
        <v>51033</v>
      </c>
      <c r="E9" s="55">
        <f t="shared" si="0"/>
        <v>48618</v>
      </c>
      <c r="F9" s="55">
        <f t="shared" si="0"/>
        <v>48013</v>
      </c>
      <c r="G9" s="55">
        <f t="shared" si="0"/>
        <v>48589</v>
      </c>
      <c r="H9" s="55">
        <f t="shared" si="0"/>
        <v>50147</v>
      </c>
      <c r="I9" s="55">
        <f t="shared" si="0"/>
        <v>52581</v>
      </c>
      <c r="J9" s="55">
        <f t="shared" si="0"/>
        <v>59088</v>
      </c>
      <c r="K9" s="55">
        <f t="shared" si="0"/>
        <v>81141</v>
      </c>
      <c r="L9" s="55">
        <f t="shared" si="0"/>
        <v>102297</v>
      </c>
    </row>
    <row r="10" spans="1:12" x14ac:dyDescent="0.3">
      <c r="A10" s="112" t="s">
        <v>126</v>
      </c>
    </row>
  </sheetData>
  <pageMargins left="0.7" right="0.7" top="0.75" bottom="0.75" header="0.3" footer="0.3"/>
  <pageSetup paperSize="9" orientation="portrait" r:id="rId1"/>
  <ignoredErrors>
    <ignoredError sqref="B3 C3:D3" numberStoredAsText="1"/>
    <ignoredError sqref="E9:L9" formulaRange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19.5546875" style="27" customWidth="1"/>
    <col min="2" max="16384" width="11.44140625" style="27"/>
  </cols>
  <sheetData>
    <row r="1" spans="1:12" ht="15.6" x14ac:dyDescent="0.3">
      <c r="A1" s="148" t="s">
        <v>129</v>
      </c>
      <c r="J1" s="149"/>
    </row>
    <row r="3" spans="1:12" x14ac:dyDescent="0.3">
      <c r="A3" s="48"/>
      <c r="B3" s="49" t="s">
        <v>0</v>
      </c>
      <c r="C3" s="49" t="s">
        <v>1</v>
      </c>
      <c r="D3" s="49" t="s">
        <v>2</v>
      </c>
      <c r="E3" s="49">
        <v>2014</v>
      </c>
      <c r="F3" s="49">
        <v>2015</v>
      </c>
      <c r="G3" s="49">
        <v>2016</v>
      </c>
      <c r="H3" s="49">
        <v>2017</v>
      </c>
      <c r="I3" s="49">
        <v>2018</v>
      </c>
      <c r="J3" s="49">
        <v>2019</v>
      </c>
      <c r="K3" s="49">
        <v>2020</v>
      </c>
      <c r="L3" s="50">
        <v>2021</v>
      </c>
    </row>
    <row r="4" spans="1:12" x14ac:dyDescent="0.3">
      <c r="A4" s="63" t="s">
        <v>8</v>
      </c>
      <c r="B4" s="62">
        <v>7110</v>
      </c>
      <c r="C4" s="62">
        <v>7867</v>
      </c>
      <c r="D4" s="62">
        <v>7697</v>
      </c>
      <c r="E4" s="62">
        <v>7344</v>
      </c>
      <c r="F4" s="62">
        <v>7609</v>
      </c>
      <c r="G4" s="62">
        <v>8033</v>
      </c>
      <c r="H4" s="62">
        <v>8683</v>
      </c>
      <c r="I4" s="62">
        <v>9432</v>
      </c>
      <c r="J4" s="62">
        <v>10836</v>
      </c>
      <c r="K4" s="62">
        <v>14994</v>
      </c>
      <c r="L4" s="62">
        <v>20352</v>
      </c>
    </row>
    <row r="5" spans="1:12" x14ac:dyDescent="0.3">
      <c r="A5" s="60" t="s">
        <v>9</v>
      </c>
      <c r="B5" s="58">
        <v>278</v>
      </c>
      <c r="C5" s="58">
        <v>275</v>
      </c>
      <c r="D5" s="58">
        <v>293</v>
      </c>
      <c r="E5" s="58">
        <v>311</v>
      </c>
      <c r="F5" s="58">
        <v>314</v>
      </c>
      <c r="G5" s="58">
        <v>364</v>
      </c>
      <c r="H5" s="58">
        <v>380</v>
      </c>
      <c r="I5" s="58">
        <v>452</v>
      </c>
      <c r="J5" s="58">
        <v>610</v>
      </c>
      <c r="K5" s="58">
        <v>831</v>
      </c>
      <c r="L5" s="58">
        <v>763</v>
      </c>
    </row>
    <row r="6" spans="1:12" x14ac:dyDescent="0.3">
      <c r="A6" s="63" t="s">
        <v>10</v>
      </c>
      <c r="B6" s="62">
        <v>632</v>
      </c>
      <c r="C6" s="62">
        <v>671</v>
      </c>
      <c r="D6" s="62">
        <v>689</v>
      </c>
      <c r="E6" s="62">
        <v>682</v>
      </c>
      <c r="F6" s="62">
        <v>703</v>
      </c>
      <c r="G6" s="62">
        <v>634</v>
      </c>
      <c r="H6" s="62">
        <v>688</v>
      </c>
      <c r="I6" s="62">
        <v>841</v>
      </c>
      <c r="J6" s="62">
        <v>954</v>
      </c>
      <c r="K6" s="62">
        <v>1740</v>
      </c>
      <c r="L6" s="62">
        <v>3067</v>
      </c>
    </row>
    <row r="7" spans="1:12" x14ac:dyDescent="0.3">
      <c r="A7" s="60" t="s">
        <v>11</v>
      </c>
      <c r="B7" s="58">
        <v>1438</v>
      </c>
      <c r="C7" s="58">
        <v>1534</v>
      </c>
      <c r="D7" s="58">
        <v>1523</v>
      </c>
      <c r="E7" s="58">
        <v>1634</v>
      </c>
      <c r="F7" s="58">
        <v>1729</v>
      </c>
      <c r="G7" s="58">
        <v>1802</v>
      </c>
      <c r="H7" s="58">
        <v>1994</v>
      </c>
      <c r="I7" s="58">
        <v>2192</v>
      </c>
      <c r="J7" s="58">
        <v>2807</v>
      </c>
      <c r="K7" s="58">
        <v>5125</v>
      </c>
      <c r="L7" s="58">
        <v>6268</v>
      </c>
    </row>
    <row r="8" spans="1:12" x14ac:dyDescent="0.3">
      <c r="A8" s="63" t="s">
        <v>46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>
        <v>93</v>
      </c>
    </row>
    <row r="9" spans="1:12" x14ac:dyDescent="0.3">
      <c r="A9" s="60" t="s">
        <v>104</v>
      </c>
      <c r="B9" s="58">
        <v>711</v>
      </c>
      <c r="C9" s="58">
        <v>692</v>
      </c>
      <c r="D9" s="58">
        <v>762</v>
      </c>
      <c r="E9" s="58">
        <v>767</v>
      </c>
      <c r="F9" s="58">
        <v>782</v>
      </c>
      <c r="G9" s="58">
        <v>853</v>
      </c>
      <c r="H9" s="58">
        <v>944</v>
      </c>
      <c r="I9" s="58">
        <v>883</v>
      </c>
      <c r="J9" s="58">
        <v>1883</v>
      </c>
      <c r="K9" s="58">
        <v>5908</v>
      </c>
      <c r="L9" s="58">
        <v>8416</v>
      </c>
    </row>
    <row r="10" spans="1:12" x14ac:dyDescent="0.3">
      <c r="A10" s="63" t="s">
        <v>12</v>
      </c>
      <c r="B10" s="62">
        <v>882</v>
      </c>
      <c r="C10" s="62">
        <v>971</v>
      </c>
      <c r="D10" s="62">
        <v>977</v>
      </c>
      <c r="E10" s="62">
        <v>995</v>
      </c>
      <c r="F10" s="62">
        <v>1030</v>
      </c>
      <c r="G10" s="62">
        <v>1059</v>
      </c>
      <c r="H10" s="62">
        <v>1101</v>
      </c>
      <c r="I10" s="62">
        <v>1258</v>
      </c>
      <c r="J10" s="62">
        <v>1764</v>
      </c>
      <c r="K10" s="62">
        <v>2675</v>
      </c>
      <c r="L10" s="62">
        <v>3618</v>
      </c>
    </row>
    <row r="11" spans="1:12" x14ac:dyDescent="0.3">
      <c r="A11" s="60" t="s">
        <v>13</v>
      </c>
      <c r="B11" s="58">
        <v>1705</v>
      </c>
      <c r="C11" s="58">
        <v>1928</v>
      </c>
      <c r="D11" s="58">
        <v>2172</v>
      </c>
      <c r="E11" s="58">
        <v>2315</v>
      </c>
      <c r="F11" s="58">
        <v>2471</v>
      </c>
      <c r="G11" s="58">
        <v>2587</v>
      </c>
      <c r="H11" s="58">
        <v>2788</v>
      </c>
      <c r="I11" s="58">
        <v>3035</v>
      </c>
      <c r="J11" s="58">
        <v>3239</v>
      </c>
      <c r="K11" s="58">
        <v>3468</v>
      </c>
      <c r="L11" s="58">
        <v>3721</v>
      </c>
    </row>
    <row r="12" spans="1:12" x14ac:dyDescent="0.3">
      <c r="A12" s="64" t="s">
        <v>14</v>
      </c>
      <c r="B12" s="65">
        <v>586</v>
      </c>
      <c r="C12" s="65">
        <v>639</v>
      </c>
      <c r="D12" s="65">
        <v>632</v>
      </c>
      <c r="E12" s="65">
        <v>615</v>
      </c>
      <c r="F12" s="65">
        <v>570</v>
      </c>
      <c r="G12" s="65">
        <v>491</v>
      </c>
      <c r="H12" s="65">
        <v>575</v>
      </c>
      <c r="I12" s="65">
        <v>896</v>
      </c>
      <c r="J12" s="65">
        <v>2007</v>
      </c>
      <c r="K12" s="65">
        <v>6823</v>
      </c>
      <c r="L12" s="65">
        <v>10996</v>
      </c>
    </row>
    <row r="13" spans="1:12" x14ac:dyDescent="0.3">
      <c r="A13" s="112" t="s">
        <v>126</v>
      </c>
    </row>
  </sheetData>
  <pageMargins left="0.7" right="0.7" top="0.75" bottom="0.75" header="0.3" footer="0.3"/>
  <ignoredErrors>
    <ignoredError sqref="B3:D3" numberStoredAsText="1"/>
  </ignoredError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18" style="27" customWidth="1"/>
    <col min="2" max="16384" width="11.44140625" style="27"/>
  </cols>
  <sheetData>
    <row r="1" spans="1:13" ht="15.6" x14ac:dyDescent="0.3">
      <c r="A1" s="148" t="s">
        <v>128</v>
      </c>
    </row>
    <row r="3" spans="1:13" x14ac:dyDescent="0.3">
      <c r="A3" s="48"/>
      <c r="B3" s="49" t="s">
        <v>43</v>
      </c>
      <c r="C3" s="49" t="s">
        <v>0</v>
      </c>
      <c r="D3" s="49" t="s">
        <v>1</v>
      </c>
      <c r="E3" s="49" t="s">
        <v>2</v>
      </c>
      <c r="F3" s="49">
        <v>2014</v>
      </c>
      <c r="G3" s="49">
        <v>2015</v>
      </c>
      <c r="H3" s="49">
        <v>2016</v>
      </c>
      <c r="I3" s="49">
        <v>2017</v>
      </c>
      <c r="J3" s="49">
        <v>2018</v>
      </c>
      <c r="K3" s="49">
        <v>2019</v>
      </c>
      <c r="L3" s="49">
        <v>2020</v>
      </c>
      <c r="M3" s="50">
        <v>2021</v>
      </c>
    </row>
    <row r="4" spans="1:13" x14ac:dyDescent="0.3">
      <c r="A4" s="60" t="s">
        <v>22</v>
      </c>
      <c r="B4" s="53">
        <v>21738</v>
      </c>
      <c r="C4" s="53">
        <v>21738</v>
      </c>
      <c r="D4" s="53">
        <v>21721</v>
      </c>
      <c r="E4" s="53">
        <v>20691</v>
      </c>
      <c r="F4" s="53">
        <v>19104</v>
      </c>
      <c r="G4" s="53">
        <v>18363</v>
      </c>
      <c r="H4" s="53">
        <v>18175</v>
      </c>
      <c r="I4" s="53">
        <v>18298</v>
      </c>
      <c r="J4" s="53">
        <v>18958</v>
      </c>
      <c r="K4" s="53">
        <v>19505</v>
      </c>
      <c r="L4" s="53">
        <v>20774</v>
      </c>
      <c r="M4" s="53">
        <v>22324</v>
      </c>
    </row>
    <row r="5" spans="1:13" x14ac:dyDescent="0.3">
      <c r="A5" s="63" t="s">
        <v>44</v>
      </c>
      <c r="B5" s="62">
        <v>28</v>
      </c>
      <c r="C5" s="62">
        <v>28</v>
      </c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1:13" x14ac:dyDescent="0.3">
      <c r="A6" s="66" t="s">
        <v>102</v>
      </c>
      <c r="B6" s="53">
        <v>1232</v>
      </c>
      <c r="C6" s="53">
        <v>1232</v>
      </c>
      <c r="D6" s="53">
        <v>1363</v>
      </c>
      <c r="E6" s="53">
        <v>1382</v>
      </c>
      <c r="F6" s="53">
        <v>1361</v>
      </c>
      <c r="G6" s="53">
        <v>1306</v>
      </c>
      <c r="H6" s="53">
        <v>1361</v>
      </c>
      <c r="I6" s="53">
        <v>1424</v>
      </c>
      <c r="J6" s="53">
        <v>1368</v>
      </c>
      <c r="K6" s="53">
        <v>1546</v>
      </c>
      <c r="L6" s="53">
        <v>2219</v>
      </c>
      <c r="M6" s="53">
        <v>2751</v>
      </c>
    </row>
    <row r="7" spans="1:13" x14ac:dyDescent="0.3">
      <c r="A7" s="63" t="s">
        <v>27</v>
      </c>
      <c r="B7" s="62">
        <v>6190</v>
      </c>
      <c r="C7" s="62">
        <v>6190</v>
      </c>
      <c r="D7" s="62">
        <v>6047</v>
      </c>
      <c r="E7" s="62">
        <v>6128</v>
      </c>
      <c r="F7" s="62">
        <v>5900</v>
      </c>
      <c r="G7" s="62">
        <v>5690</v>
      </c>
      <c r="H7" s="62">
        <v>5517</v>
      </c>
      <c r="I7" s="62">
        <v>5393</v>
      </c>
      <c r="J7" s="62">
        <v>5201</v>
      </c>
      <c r="K7" s="62">
        <v>5261</v>
      </c>
      <c r="L7" s="62">
        <v>5923</v>
      </c>
      <c r="M7" s="62">
        <v>6420</v>
      </c>
    </row>
    <row r="8" spans="1:13" x14ac:dyDescent="0.3">
      <c r="A8" s="60" t="s">
        <v>45</v>
      </c>
      <c r="B8" s="53">
        <v>7809</v>
      </c>
      <c r="C8" s="53">
        <v>7809</v>
      </c>
      <c r="D8" s="53">
        <v>7172</v>
      </c>
      <c r="E8" s="53">
        <v>6814</v>
      </c>
      <c r="F8" s="53">
        <v>6313</v>
      </c>
      <c r="G8" s="53">
        <v>6159</v>
      </c>
      <c r="H8" s="53">
        <v>6341</v>
      </c>
      <c r="I8" s="53">
        <v>6476</v>
      </c>
      <c r="J8" s="53">
        <v>6570</v>
      </c>
      <c r="K8" s="53">
        <v>6899</v>
      </c>
      <c r="L8" s="53">
        <v>7633</v>
      </c>
      <c r="M8" s="53">
        <v>8696</v>
      </c>
    </row>
    <row r="9" spans="1:13" x14ac:dyDescent="0.3">
      <c r="A9" s="67" t="s">
        <v>103</v>
      </c>
      <c r="B9" s="65">
        <v>1358</v>
      </c>
      <c r="C9" s="65">
        <v>1358</v>
      </c>
      <c r="D9" s="65">
        <v>1321</v>
      </c>
      <c r="E9" s="65">
        <v>1273</v>
      </c>
      <c r="F9" s="65">
        <v>1277</v>
      </c>
      <c r="G9" s="65">
        <v>1287</v>
      </c>
      <c r="H9" s="65">
        <v>1372</v>
      </c>
      <c r="I9" s="65">
        <v>1403</v>
      </c>
      <c r="J9" s="65">
        <v>1495</v>
      </c>
      <c r="K9" s="65">
        <v>1777</v>
      </c>
      <c r="L9" s="65">
        <v>3028</v>
      </c>
      <c r="M9" s="65">
        <v>4812</v>
      </c>
    </row>
    <row r="10" spans="1:13" x14ac:dyDescent="0.3">
      <c r="A10" s="112" t="s">
        <v>126</v>
      </c>
    </row>
    <row r="16" spans="1:13" ht="15.6" x14ac:dyDescent="0.3">
      <c r="H16" s="149"/>
    </row>
  </sheetData>
  <pageMargins left="0" right="0" top="0.74803149606299213" bottom="0.74803149606299213" header="0.31496062992125984" footer="0.31496062992125984"/>
  <pageSetup paperSize="9" fitToWidth="0" orientation="landscape" r:id="rId1"/>
  <ignoredErrors>
    <ignoredError sqref="B3:E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22.5546875" style="27" customWidth="1"/>
    <col min="2" max="2" width="9.109375" style="27" customWidth="1"/>
    <col min="3" max="3" width="11.44140625" style="27"/>
    <col min="4" max="4" width="11.5546875" style="27" customWidth="1"/>
    <col min="5" max="6" width="12.109375" style="27" customWidth="1"/>
    <col min="7" max="8" width="11.5546875" style="27" customWidth="1"/>
    <col min="9" max="9" width="11.44140625" style="27"/>
    <col min="10" max="10" width="26.109375" style="27" customWidth="1"/>
    <col min="11" max="11" width="6.109375" style="27" customWidth="1"/>
    <col min="12" max="12" width="7.33203125" style="27" customWidth="1"/>
    <col min="13" max="16" width="6" style="27" customWidth="1"/>
    <col min="17" max="17" width="12.5546875" style="27" customWidth="1"/>
    <col min="18" max="18" width="4" style="27" customWidth="1"/>
    <col min="19" max="19" width="2" style="27" customWidth="1"/>
    <col min="20" max="20" width="7.88671875" style="27" customWidth="1"/>
    <col min="21" max="22" width="5" style="27" customWidth="1"/>
    <col min="23" max="23" width="2" style="27" customWidth="1"/>
    <col min="24" max="24" width="7.88671875" style="27" customWidth="1"/>
    <col min="25" max="26" width="5" style="27" customWidth="1"/>
    <col min="27" max="27" width="3" style="27" customWidth="1"/>
    <col min="28" max="28" width="2" style="27" customWidth="1"/>
    <col min="29" max="29" width="7.88671875" style="27" customWidth="1"/>
    <col min="30" max="32" width="5" style="27" customWidth="1"/>
    <col min="33" max="33" width="4" style="27" customWidth="1"/>
    <col min="34" max="34" width="2" style="27" customWidth="1"/>
    <col min="35" max="35" width="7.88671875" style="27" customWidth="1"/>
    <col min="36" max="38" width="5" style="27" customWidth="1"/>
    <col min="39" max="39" width="4" style="27" customWidth="1"/>
    <col min="40" max="40" width="3" style="27" customWidth="1"/>
    <col min="41" max="41" width="7.88671875" style="27" customWidth="1"/>
    <col min="42" max="45" width="5" style="27" customWidth="1"/>
    <col min="46" max="46" width="4" style="27" customWidth="1"/>
    <col min="47" max="47" width="7.88671875" style="27" customWidth="1"/>
    <col min="48" max="48" width="4.88671875" style="27" customWidth="1"/>
    <col min="49" max="52" width="5" style="27" customWidth="1"/>
    <col min="53" max="53" width="7.88671875" style="27" customWidth="1"/>
    <col min="54" max="54" width="4.88671875" style="27" customWidth="1"/>
    <col min="55" max="55" width="4" style="27" customWidth="1"/>
    <col min="56" max="58" width="5" style="27" customWidth="1"/>
    <col min="59" max="59" width="7.88671875" style="27" customWidth="1"/>
    <col min="60" max="60" width="4.88671875" style="27" customWidth="1"/>
    <col min="61" max="61" width="4" style="27" customWidth="1"/>
    <col min="62" max="64" width="5" style="27" customWidth="1"/>
    <col min="65" max="65" width="7.88671875" style="27" customWidth="1"/>
    <col min="66" max="66" width="4.88671875" style="27" customWidth="1"/>
    <col min="67" max="69" width="4" style="27" customWidth="1"/>
    <col min="70" max="70" width="5" style="27" customWidth="1"/>
    <col min="71" max="71" width="7.88671875" style="27" customWidth="1"/>
    <col min="72" max="72" width="4.88671875" style="27" customWidth="1"/>
    <col min="73" max="75" width="4" style="27" customWidth="1"/>
    <col min="76" max="76" width="5" style="27" customWidth="1"/>
    <col min="77" max="77" width="7.88671875" style="27" customWidth="1"/>
    <col min="78" max="78" width="4.88671875" style="27" customWidth="1"/>
    <col min="79" max="82" width="4" style="27" customWidth="1"/>
    <col min="83" max="83" width="7.88671875" style="27" customWidth="1"/>
    <col min="84" max="84" width="4.88671875" style="27" customWidth="1"/>
    <col min="85" max="88" width="4" style="27" customWidth="1"/>
    <col min="89" max="89" width="7.88671875" style="27" customWidth="1"/>
    <col min="90" max="90" width="4.88671875" style="27" customWidth="1"/>
    <col min="91" max="94" width="4" style="27" customWidth="1"/>
    <col min="95" max="95" width="7.88671875" style="27" customWidth="1"/>
    <col min="96" max="96" width="4.88671875" style="27" customWidth="1"/>
    <col min="97" max="100" width="4" style="27" customWidth="1"/>
    <col min="101" max="101" width="7.88671875" style="27" customWidth="1"/>
    <col min="102" max="102" width="4.88671875" style="27" customWidth="1"/>
    <col min="103" max="106" width="3" style="27" customWidth="1"/>
    <col min="107" max="107" width="7.88671875" style="27" customWidth="1"/>
    <col min="108" max="108" width="4.88671875" style="27" customWidth="1"/>
    <col min="109" max="112" width="3" style="27" customWidth="1"/>
    <col min="113" max="113" width="7.88671875" style="27" customWidth="1"/>
    <col min="114" max="114" width="4.88671875" style="27" customWidth="1"/>
    <col min="115" max="117" width="3" style="27" customWidth="1"/>
    <col min="118" max="118" width="2" style="27" customWidth="1"/>
    <col min="119" max="119" width="7.88671875" style="27" customWidth="1"/>
    <col min="120" max="120" width="4.88671875" style="27" customWidth="1"/>
    <col min="121" max="121" width="3" style="27" customWidth="1"/>
    <col min="122" max="124" width="2" style="27" customWidth="1"/>
    <col min="125" max="125" width="7.88671875" style="27" customWidth="1"/>
    <col min="126" max="126" width="4.88671875" style="27" customWidth="1"/>
    <col min="127" max="128" width="3" style="27" customWidth="1"/>
    <col min="129" max="130" width="2" style="27" customWidth="1"/>
    <col min="131" max="131" width="7.88671875" style="27" customWidth="1"/>
    <col min="132" max="132" width="4.88671875" style="27" customWidth="1"/>
    <col min="133" max="134" width="3" style="27" customWidth="1"/>
    <col min="135" max="136" width="2" style="27" customWidth="1"/>
    <col min="137" max="137" width="7.88671875" style="27" customWidth="1"/>
    <col min="138" max="138" width="4.88671875" style="27" customWidth="1"/>
    <col min="139" max="139" width="3" style="27" customWidth="1"/>
    <col min="140" max="142" width="2" style="27" customWidth="1"/>
    <col min="143" max="143" width="7.88671875" style="27" customWidth="1"/>
    <col min="144" max="144" width="4.88671875" style="27" customWidth="1"/>
    <col min="145" max="145" width="2" style="27" customWidth="1"/>
    <col min="146" max="146" width="3" style="27" customWidth="1"/>
    <col min="147" max="147" width="2" style="27" customWidth="1"/>
    <col min="148" max="148" width="7.88671875" style="27" customWidth="1"/>
    <col min="149" max="149" width="4.88671875" style="27" customWidth="1"/>
    <col min="150" max="153" width="2" style="27" customWidth="1"/>
    <col min="154" max="154" width="7.88671875" style="27" customWidth="1"/>
    <col min="155" max="155" width="4.88671875" style="27" customWidth="1"/>
    <col min="156" max="159" width="2" style="27" customWidth="1"/>
    <col min="160" max="160" width="7.88671875" style="27" customWidth="1"/>
    <col min="161" max="161" width="4.88671875" style="27" customWidth="1"/>
    <col min="162" max="165" width="2" style="27" customWidth="1"/>
    <col min="166" max="166" width="7.88671875" style="27" customWidth="1"/>
    <col min="167" max="167" width="4.88671875" style="27" customWidth="1"/>
    <col min="168" max="171" width="2" style="27" customWidth="1"/>
    <col min="172" max="172" width="7.88671875" style="27" customWidth="1"/>
    <col min="173" max="173" width="4.88671875" style="27" customWidth="1"/>
    <col min="174" max="176" width="2" style="27" customWidth="1"/>
    <col min="177" max="177" width="7.88671875" style="27" customWidth="1"/>
    <col min="178" max="178" width="4.88671875" style="27" customWidth="1"/>
    <col min="179" max="181" width="2" style="27" customWidth="1"/>
    <col min="182" max="182" width="7.88671875" style="27" customWidth="1"/>
    <col min="183" max="183" width="4.88671875" style="27" customWidth="1"/>
    <col min="184" max="186" width="2" style="27" customWidth="1"/>
    <col min="187" max="187" width="7.88671875" style="27" customWidth="1"/>
    <col min="188" max="188" width="4.88671875" style="27" customWidth="1"/>
    <col min="189" max="191" width="2" style="27" customWidth="1"/>
    <col min="192" max="192" width="7.88671875" style="27" customWidth="1"/>
    <col min="193" max="193" width="4.88671875" style="27" customWidth="1"/>
    <col min="194" max="196" width="2" style="27" customWidth="1"/>
    <col min="197" max="197" width="7.88671875" style="27" customWidth="1"/>
    <col min="198" max="198" width="4.88671875" style="27" customWidth="1"/>
    <col min="199" max="201" width="2" style="27" customWidth="1"/>
    <col min="202" max="202" width="7.88671875" style="27" customWidth="1"/>
    <col min="203" max="203" width="4.88671875" style="27" customWidth="1"/>
    <col min="204" max="207" width="2" style="27" customWidth="1"/>
    <col min="208" max="208" width="7.88671875" style="27" customWidth="1"/>
    <col min="209" max="209" width="4.88671875" style="27" customWidth="1"/>
    <col min="210" max="212" width="2" style="27" customWidth="1"/>
    <col min="213" max="213" width="7.88671875" style="27" customWidth="1"/>
    <col min="214" max="214" width="4.88671875" style="27" customWidth="1"/>
    <col min="215" max="217" width="2" style="27" customWidth="1"/>
    <col min="218" max="218" width="7.88671875" style="27" customWidth="1"/>
    <col min="219" max="219" width="4.88671875" style="27" customWidth="1"/>
    <col min="220" max="222" width="2" style="27" customWidth="1"/>
    <col min="223" max="223" width="7.88671875" style="27" customWidth="1"/>
    <col min="224" max="224" width="4.88671875" style="27" customWidth="1"/>
    <col min="225" max="226" width="2" style="27" customWidth="1"/>
    <col min="227" max="227" width="7.88671875" style="27" customWidth="1"/>
    <col min="228" max="228" width="4.88671875" style="27" customWidth="1"/>
    <col min="229" max="229" width="2" style="27" customWidth="1"/>
    <col min="230" max="230" width="7.88671875" style="27" customWidth="1"/>
    <col min="231" max="231" width="4.88671875" style="27" customWidth="1"/>
    <col min="232" max="233" width="2" style="27" customWidth="1"/>
    <col min="234" max="234" width="7.88671875" style="27" customWidth="1"/>
    <col min="235" max="235" width="4.88671875" style="27" customWidth="1"/>
    <col min="236" max="237" width="2" style="27" customWidth="1"/>
    <col min="238" max="238" width="7.88671875" style="27" customWidth="1"/>
    <col min="239" max="239" width="4.88671875" style="27" customWidth="1"/>
    <col min="240" max="242" width="2" style="27" customWidth="1"/>
    <col min="243" max="243" width="7.88671875" style="27" customWidth="1"/>
    <col min="244" max="244" width="4.88671875" style="27" customWidth="1"/>
    <col min="245" max="245" width="2" style="27" customWidth="1"/>
    <col min="246" max="246" width="7.88671875" style="27" customWidth="1"/>
    <col min="247" max="247" width="4.88671875" style="27" customWidth="1"/>
    <col min="248" max="248" width="2" style="27" customWidth="1"/>
    <col min="249" max="249" width="7.88671875" style="27" customWidth="1"/>
    <col min="250" max="250" width="4.88671875" style="27" customWidth="1"/>
    <col min="251" max="251" width="7.88671875" style="27" customWidth="1"/>
    <col min="252" max="252" width="12.5546875" style="27" bestFit="1" customWidth="1"/>
    <col min="253" max="16384" width="11.44140625" style="27"/>
  </cols>
  <sheetData>
    <row r="1" spans="1:17" ht="15.6" x14ac:dyDescent="0.3">
      <c r="A1" s="148" t="s">
        <v>130</v>
      </c>
    </row>
    <row r="2" spans="1:17" x14ac:dyDescent="0.3">
      <c r="A2" s="29"/>
      <c r="B2" s="29"/>
      <c r="I2" s="31"/>
      <c r="K2" s="29"/>
      <c r="L2" s="30"/>
      <c r="M2" s="30"/>
      <c r="N2" s="30"/>
      <c r="O2" s="30"/>
      <c r="P2" s="30"/>
      <c r="Q2" s="30"/>
    </row>
    <row r="3" spans="1:17" x14ac:dyDescent="0.3">
      <c r="A3" s="69" t="s">
        <v>15</v>
      </c>
      <c r="B3" s="69" t="s">
        <v>18</v>
      </c>
      <c r="C3" s="118" t="s">
        <v>49</v>
      </c>
      <c r="D3" s="118" t="s">
        <v>50</v>
      </c>
      <c r="E3" s="118" t="s">
        <v>51</v>
      </c>
      <c r="F3" s="118" t="s">
        <v>52</v>
      </c>
      <c r="G3" s="118" t="s">
        <v>53</v>
      </c>
      <c r="H3" s="118" t="s">
        <v>54</v>
      </c>
      <c r="I3" s="32"/>
      <c r="K3" s="29"/>
      <c r="L3" s="30"/>
      <c r="M3" s="30"/>
      <c r="N3" s="30"/>
      <c r="O3" s="30"/>
      <c r="P3" s="30"/>
      <c r="Q3" s="30"/>
    </row>
    <row r="4" spans="1:17" x14ac:dyDescent="0.3">
      <c r="A4" s="70" t="s">
        <v>105</v>
      </c>
      <c r="B4" s="119">
        <v>25075</v>
      </c>
      <c r="C4" s="115">
        <v>0.13750747756729811</v>
      </c>
      <c r="D4" s="115">
        <v>0.39401794616151548</v>
      </c>
      <c r="E4" s="115">
        <v>0.31182452642073777</v>
      </c>
      <c r="F4" s="115">
        <v>0.11557328015952144</v>
      </c>
      <c r="G4" s="115">
        <v>2.9511465603190429E-2</v>
      </c>
      <c r="H4" s="115">
        <v>1.156530408773679E-2</v>
      </c>
      <c r="I4" s="33"/>
      <c r="K4" s="29"/>
      <c r="L4" s="30"/>
      <c r="M4" s="30"/>
      <c r="N4" s="30"/>
      <c r="O4" s="30"/>
      <c r="P4" s="30"/>
      <c r="Q4" s="30"/>
    </row>
    <row r="5" spans="1:17" x14ac:dyDescent="0.3">
      <c r="A5" s="71" t="s">
        <v>106</v>
      </c>
      <c r="B5" s="120">
        <v>19928</v>
      </c>
      <c r="C5" s="116">
        <v>3.216579686872742E-2</v>
      </c>
      <c r="D5" s="116">
        <v>0.23133279807306303</v>
      </c>
      <c r="E5" s="116">
        <v>0.48068044961862705</v>
      </c>
      <c r="F5" s="116">
        <v>0.19419911682055399</v>
      </c>
      <c r="G5" s="116">
        <v>4.6116017663588922E-2</v>
      </c>
      <c r="H5" s="116">
        <v>1.5505820955439582E-2</v>
      </c>
      <c r="I5" s="34"/>
      <c r="K5" s="29"/>
      <c r="L5" s="30"/>
      <c r="M5" s="30"/>
      <c r="N5" s="30"/>
      <c r="O5" s="30"/>
      <c r="P5" s="30"/>
      <c r="Q5" s="30"/>
    </row>
    <row r="6" spans="1:17" x14ac:dyDescent="0.3">
      <c r="A6" s="70" t="s">
        <v>107</v>
      </c>
      <c r="B6" s="119">
        <v>24182</v>
      </c>
      <c r="C6" s="115">
        <v>8.270614506657845E-5</v>
      </c>
      <c r="D6" s="115">
        <v>2.5638904970639318E-3</v>
      </c>
      <c r="E6" s="115">
        <v>0.69026548672566368</v>
      </c>
      <c r="F6" s="115">
        <v>0.25568604747332729</v>
      </c>
      <c r="G6" s="115">
        <v>4.2014721693821852E-2</v>
      </c>
      <c r="H6" s="115">
        <v>9.3871474650566531E-3</v>
      </c>
      <c r="I6" s="34"/>
      <c r="K6" s="29"/>
      <c r="L6" s="30"/>
      <c r="M6" s="30"/>
      <c r="N6" s="30"/>
      <c r="O6" s="30"/>
      <c r="P6" s="30"/>
      <c r="Q6" s="30"/>
    </row>
    <row r="7" spans="1:17" x14ac:dyDescent="0.3">
      <c r="A7" s="71" t="s">
        <v>108</v>
      </c>
      <c r="B7" s="120">
        <v>14777</v>
      </c>
      <c r="C7" s="116">
        <v>0</v>
      </c>
      <c r="D7" s="116">
        <v>4.7370914258645192E-4</v>
      </c>
      <c r="E7" s="116">
        <v>0.3751099681938147</v>
      </c>
      <c r="F7" s="116">
        <v>0.56452595249374027</v>
      </c>
      <c r="G7" s="116">
        <v>5.0416187318129524E-2</v>
      </c>
      <c r="H7" s="116">
        <v>9.4741828517290391E-3</v>
      </c>
      <c r="I7" s="34"/>
      <c r="K7" s="29"/>
      <c r="L7" s="30"/>
      <c r="M7" s="30"/>
      <c r="N7" s="30"/>
      <c r="O7" s="30"/>
      <c r="P7" s="30"/>
      <c r="Q7" s="30"/>
    </row>
    <row r="8" spans="1:17" x14ac:dyDescent="0.3">
      <c r="A8" s="72" t="s">
        <v>109</v>
      </c>
      <c r="B8" s="121">
        <v>18335</v>
      </c>
      <c r="C8" s="117">
        <v>0</v>
      </c>
      <c r="D8" s="117">
        <v>0</v>
      </c>
      <c r="E8" s="117">
        <v>4.592309790019089E-2</v>
      </c>
      <c r="F8" s="117">
        <v>0.86915734933187894</v>
      </c>
      <c r="G8" s="117">
        <v>7.7611126261248983E-2</v>
      </c>
      <c r="H8" s="117">
        <v>7.3084265066812107E-3</v>
      </c>
      <c r="I8" s="34"/>
      <c r="K8" s="29"/>
      <c r="L8" s="30"/>
      <c r="M8" s="30"/>
      <c r="N8" s="30"/>
      <c r="O8" s="30"/>
      <c r="P8" s="30"/>
      <c r="Q8" s="30"/>
    </row>
    <row r="9" spans="1:17" x14ac:dyDescent="0.3">
      <c r="A9" s="112" t="s">
        <v>126</v>
      </c>
      <c r="B9" s="107"/>
      <c r="C9" s="35"/>
      <c r="D9" s="35"/>
      <c r="E9" s="35"/>
      <c r="F9" s="35"/>
      <c r="G9" s="35"/>
      <c r="H9" s="35"/>
      <c r="I9" s="36"/>
      <c r="K9" s="29"/>
      <c r="L9" s="30"/>
      <c r="M9" s="30"/>
      <c r="N9" s="30"/>
      <c r="O9" s="30"/>
      <c r="P9" s="30"/>
      <c r="Q9" s="30"/>
    </row>
    <row r="10" spans="1:17" x14ac:dyDescent="0.3">
      <c r="K10" s="29"/>
      <c r="L10" s="30"/>
      <c r="M10" s="30"/>
      <c r="N10" s="30"/>
      <c r="O10" s="30"/>
      <c r="P10" s="30"/>
      <c r="Q10" s="30"/>
    </row>
    <row r="11" spans="1:17" x14ac:dyDescent="0.3">
      <c r="K11" s="29"/>
      <c r="L11" s="30"/>
      <c r="M11" s="30"/>
      <c r="N11" s="30"/>
      <c r="O11" s="30"/>
      <c r="P11" s="30"/>
      <c r="Q11" s="30"/>
    </row>
    <row r="12" spans="1:17" x14ac:dyDescent="0.3">
      <c r="K12" s="29"/>
      <c r="L12" s="30"/>
      <c r="M12" s="30"/>
      <c r="N12" s="30"/>
      <c r="O12" s="30"/>
      <c r="P12" s="30"/>
      <c r="Q12" s="30"/>
    </row>
    <row r="13" spans="1:17" x14ac:dyDescent="0.3">
      <c r="K13" s="29"/>
      <c r="L13" s="30"/>
      <c r="M13" s="30"/>
      <c r="N13" s="30"/>
      <c r="O13" s="30"/>
      <c r="P13" s="30"/>
      <c r="Q13" s="30"/>
    </row>
    <row r="14" spans="1:17" x14ac:dyDescent="0.3">
      <c r="K14" s="29"/>
      <c r="L14" s="30"/>
      <c r="M14" s="30"/>
      <c r="N14" s="30"/>
      <c r="O14" s="30"/>
      <c r="P14" s="30"/>
      <c r="Q14" s="30"/>
    </row>
    <row r="15" spans="1:17" x14ac:dyDescent="0.3">
      <c r="K15" s="29"/>
      <c r="L15" s="30"/>
      <c r="M15" s="30"/>
      <c r="N15" s="30"/>
      <c r="O15" s="30"/>
      <c r="P15" s="30"/>
      <c r="Q15" s="30"/>
    </row>
    <row r="16" spans="1:17" x14ac:dyDescent="0.3">
      <c r="K16" s="29"/>
      <c r="L16" s="30"/>
      <c r="M16" s="30"/>
      <c r="N16" s="30"/>
      <c r="O16" s="30"/>
      <c r="P16" s="30"/>
      <c r="Q16" s="30"/>
    </row>
    <row r="17" spans="1:17" x14ac:dyDescent="0.3">
      <c r="K17" s="29"/>
      <c r="L17" s="30"/>
      <c r="M17" s="30"/>
      <c r="N17" s="30"/>
      <c r="O17" s="30"/>
      <c r="P17" s="30"/>
      <c r="Q17" s="30"/>
    </row>
    <row r="18" spans="1:17" x14ac:dyDescent="0.3">
      <c r="K18" s="29"/>
      <c r="L18" s="30"/>
      <c r="M18" s="30"/>
      <c r="N18" s="30"/>
      <c r="O18" s="30"/>
      <c r="P18" s="30"/>
      <c r="Q18" s="30"/>
    </row>
    <row r="19" spans="1:17" x14ac:dyDescent="0.3">
      <c r="K19" s="29"/>
      <c r="L19" s="30"/>
      <c r="M19" s="30"/>
      <c r="N19" s="30"/>
      <c r="O19" s="30"/>
      <c r="P19" s="30"/>
      <c r="Q19" s="30"/>
    </row>
    <row r="20" spans="1:17" x14ac:dyDescent="0.3">
      <c r="K20" s="29"/>
      <c r="L20" s="30"/>
      <c r="M20" s="30"/>
      <c r="N20" s="30"/>
      <c r="O20" s="30"/>
      <c r="P20" s="30"/>
      <c r="Q20" s="30"/>
    </row>
    <row r="21" spans="1:17" x14ac:dyDescent="0.3">
      <c r="K21" s="29"/>
      <c r="L21" s="30"/>
      <c r="M21" s="30"/>
      <c r="N21" s="30"/>
      <c r="O21" s="30"/>
      <c r="P21" s="30"/>
      <c r="Q21" s="30"/>
    </row>
    <row r="22" spans="1:17" x14ac:dyDescent="0.3">
      <c r="K22" s="29"/>
      <c r="L22" s="30"/>
      <c r="M22" s="30"/>
      <c r="N22" s="30"/>
      <c r="O22" s="30"/>
      <c r="P22" s="30"/>
      <c r="Q22" s="30"/>
    </row>
    <row r="23" spans="1:17" x14ac:dyDescent="0.3">
      <c r="K23" s="29"/>
      <c r="L23" s="30"/>
      <c r="M23" s="30"/>
      <c r="N23" s="30"/>
      <c r="O23" s="30"/>
      <c r="P23" s="30"/>
      <c r="Q23" s="30"/>
    </row>
    <row r="24" spans="1:17" x14ac:dyDescent="0.3">
      <c r="K24" s="29"/>
      <c r="L24" s="30"/>
      <c r="M24" s="30"/>
      <c r="N24" s="30"/>
      <c r="O24" s="30"/>
      <c r="P24" s="30"/>
      <c r="Q24" s="30"/>
    </row>
    <row r="25" spans="1:17" x14ac:dyDescent="0.3">
      <c r="K25" s="29"/>
      <c r="L25" s="30"/>
      <c r="M25" s="30"/>
      <c r="N25" s="30"/>
      <c r="O25" s="30"/>
      <c r="P25" s="30"/>
      <c r="Q25" s="30"/>
    </row>
    <row r="26" spans="1:17" x14ac:dyDescent="0.3">
      <c r="K26" s="29"/>
      <c r="L26" s="30"/>
      <c r="M26" s="30"/>
      <c r="N26" s="30"/>
      <c r="O26" s="30"/>
      <c r="P26" s="30"/>
      <c r="Q26" s="30"/>
    </row>
    <row r="27" spans="1:17" x14ac:dyDescent="0.3">
      <c r="K27" s="29"/>
      <c r="L27" s="30"/>
      <c r="M27" s="30"/>
      <c r="N27" s="30"/>
      <c r="O27" s="30"/>
      <c r="P27" s="30"/>
      <c r="Q27" s="30"/>
    </row>
    <row r="28" spans="1:17" x14ac:dyDescent="0.3">
      <c r="K28" s="29"/>
      <c r="L28" s="30"/>
      <c r="M28" s="30"/>
      <c r="N28" s="30"/>
      <c r="O28" s="30"/>
      <c r="P28" s="30"/>
      <c r="Q28" s="30"/>
    </row>
    <row r="29" spans="1:17" x14ac:dyDescent="0.3">
      <c r="K29" s="29"/>
      <c r="L29" s="30"/>
      <c r="M29" s="30"/>
      <c r="N29" s="30"/>
      <c r="O29" s="30"/>
      <c r="P29" s="30"/>
      <c r="Q29" s="30"/>
    </row>
    <row r="30" spans="1:17" x14ac:dyDescent="0.3">
      <c r="K30" s="29"/>
      <c r="L30" s="30"/>
      <c r="M30" s="30"/>
      <c r="N30" s="30"/>
      <c r="O30" s="30"/>
      <c r="P30" s="30"/>
      <c r="Q30" s="30"/>
    </row>
    <row r="31" spans="1:17" x14ac:dyDescent="0.3">
      <c r="A31" s="37"/>
      <c r="B31" s="37"/>
      <c r="C31" s="37"/>
      <c r="D31" s="37"/>
      <c r="E31" s="37"/>
      <c r="F31" s="37"/>
      <c r="G31" s="37"/>
      <c r="H31" s="37"/>
      <c r="I31" s="37"/>
      <c r="K31" s="29"/>
      <c r="L31" s="30"/>
      <c r="M31" s="30"/>
      <c r="N31" s="30"/>
      <c r="O31" s="30"/>
      <c r="P31" s="30"/>
      <c r="Q31" s="30"/>
    </row>
    <row r="32" spans="1:17" x14ac:dyDescent="0.3">
      <c r="A32" s="37"/>
      <c r="B32" s="37"/>
      <c r="C32" s="38"/>
      <c r="D32" s="38"/>
      <c r="E32" s="38"/>
      <c r="F32" s="38"/>
      <c r="G32" s="38"/>
      <c r="H32" s="38"/>
      <c r="I32" s="38"/>
      <c r="K32" s="29"/>
      <c r="L32" s="30"/>
      <c r="M32" s="30"/>
      <c r="N32" s="30"/>
      <c r="O32" s="30"/>
      <c r="P32" s="30"/>
      <c r="Q32" s="30"/>
    </row>
    <row r="33" spans="1:17" x14ac:dyDescent="0.3">
      <c r="A33" s="37"/>
      <c r="B33" s="37"/>
      <c r="C33" s="36"/>
      <c r="D33" s="36"/>
      <c r="E33" s="36"/>
      <c r="F33" s="36"/>
      <c r="G33" s="36"/>
      <c r="H33" s="36"/>
      <c r="I33" s="36"/>
      <c r="K33" s="29"/>
      <c r="L33" s="30"/>
      <c r="M33" s="30"/>
      <c r="N33" s="30"/>
      <c r="O33" s="30"/>
      <c r="P33" s="30"/>
      <c r="Q33" s="30"/>
    </row>
    <row r="34" spans="1:17" x14ac:dyDescent="0.3">
      <c r="A34" s="37"/>
      <c r="B34" s="37"/>
      <c r="C34" s="36"/>
      <c r="D34" s="36"/>
      <c r="E34" s="36"/>
      <c r="F34" s="36"/>
      <c r="G34" s="36"/>
      <c r="H34" s="36"/>
      <c r="I34" s="36"/>
      <c r="K34" s="29"/>
      <c r="L34" s="30"/>
      <c r="M34" s="30"/>
      <c r="N34" s="30"/>
      <c r="O34" s="30"/>
      <c r="P34" s="30"/>
      <c r="Q34" s="30"/>
    </row>
    <row r="35" spans="1:17" x14ac:dyDescent="0.3">
      <c r="A35" s="37"/>
      <c r="B35" s="37"/>
      <c r="C35" s="36"/>
      <c r="D35" s="36"/>
      <c r="E35" s="36"/>
      <c r="F35" s="36"/>
      <c r="G35" s="36"/>
      <c r="H35" s="36"/>
      <c r="I35" s="36"/>
      <c r="K35" s="29"/>
      <c r="L35" s="30"/>
      <c r="M35" s="30"/>
      <c r="N35" s="30"/>
      <c r="O35" s="30"/>
      <c r="P35" s="30"/>
      <c r="Q35" s="30"/>
    </row>
    <row r="36" spans="1:17" x14ac:dyDescent="0.3">
      <c r="A36" s="37"/>
      <c r="B36" s="37"/>
      <c r="C36" s="36"/>
      <c r="D36" s="36"/>
      <c r="E36" s="36"/>
      <c r="F36" s="36"/>
      <c r="G36" s="36"/>
      <c r="H36" s="36"/>
      <c r="I36" s="36"/>
      <c r="K36" s="29"/>
      <c r="L36" s="30"/>
      <c r="M36" s="30"/>
      <c r="N36" s="30"/>
      <c r="O36" s="30"/>
      <c r="P36" s="30"/>
      <c r="Q36" s="30"/>
    </row>
    <row r="37" spans="1:17" x14ac:dyDescent="0.3">
      <c r="A37" s="39"/>
      <c r="B37" s="39"/>
      <c r="C37" s="36"/>
      <c r="D37" s="36"/>
      <c r="E37" s="36"/>
      <c r="F37" s="36"/>
      <c r="G37" s="36"/>
      <c r="H37" s="36"/>
      <c r="I37" s="36"/>
      <c r="K37" s="29"/>
      <c r="L37" s="30"/>
      <c r="M37" s="30"/>
      <c r="N37" s="30"/>
      <c r="O37" s="30"/>
      <c r="P37" s="30"/>
      <c r="Q37" s="30"/>
    </row>
    <row r="38" spans="1:17" x14ac:dyDescent="0.3">
      <c r="K38" s="29"/>
      <c r="L38" s="30"/>
      <c r="M38" s="30"/>
      <c r="N38" s="30"/>
      <c r="O38" s="30"/>
      <c r="P38" s="30"/>
      <c r="Q38" s="30"/>
    </row>
    <row r="39" spans="1:17" x14ac:dyDescent="0.3">
      <c r="I39" s="40"/>
      <c r="K39" s="29"/>
      <c r="L39" s="30"/>
      <c r="M39" s="30"/>
      <c r="N39" s="30"/>
      <c r="O39" s="30"/>
      <c r="P39" s="30"/>
      <c r="Q39" s="30"/>
    </row>
    <row r="40" spans="1:17" x14ac:dyDescent="0.3">
      <c r="K40" s="29"/>
      <c r="L40" s="30"/>
      <c r="M40" s="30"/>
      <c r="N40" s="30"/>
      <c r="O40" s="30"/>
      <c r="P40" s="30"/>
      <c r="Q40" s="30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zoomScaleNormal="100" workbookViewId="0">
      <selection activeCell="P20" sqref="P20"/>
    </sheetView>
  </sheetViews>
  <sheetFormatPr baseColWidth="10" defaultColWidth="11.44140625" defaultRowHeight="13.8" x14ac:dyDescent="0.3"/>
  <cols>
    <col min="1" max="1" width="45.44140625" style="27" customWidth="1"/>
    <col min="2" max="11" width="11.6640625" style="27" customWidth="1"/>
    <col min="12" max="12" width="13.33203125" style="27" customWidth="1"/>
    <col min="13" max="13" width="16.33203125" style="27" customWidth="1"/>
    <col min="14" max="14" width="15.6640625" style="27" customWidth="1"/>
    <col min="15" max="15" width="15.44140625" style="27" customWidth="1"/>
    <col min="16" max="16" width="15.88671875" style="27" customWidth="1"/>
    <col min="17" max="18" width="18.109375" style="27" customWidth="1"/>
    <col min="19" max="20" width="16.6640625" style="27" customWidth="1"/>
    <col min="21" max="16384" width="11.44140625" style="27"/>
  </cols>
  <sheetData>
    <row r="1" spans="1:15" ht="15.6" x14ac:dyDescent="0.3">
      <c r="A1" s="148" t="s">
        <v>131</v>
      </c>
    </row>
    <row r="2" spans="1:15" x14ac:dyDescent="0.3">
      <c r="A2" s="114"/>
    </row>
    <row r="3" spans="1:15" x14ac:dyDescent="0.3">
      <c r="A3" s="114"/>
    </row>
    <row r="4" spans="1:15" x14ac:dyDescent="0.3">
      <c r="A4" s="234" t="s">
        <v>73</v>
      </c>
      <c r="B4" s="230" t="s">
        <v>3</v>
      </c>
      <c r="C4" s="231"/>
      <c r="D4" s="230" t="s">
        <v>4</v>
      </c>
      <c r="E4" s="231"/>
      <c r="F4" s="230" t="s">
        <v>5</v>
      </c>
      <c r="G4" s="231"/>
      <c r="H4" s="230" t="s">
        <v>6</v>
      </c>
      <c r="I4" s="231"/>
      <c r="J4" s="230" t="s">
        <v>72</v>
      </c>
      <c r="K4" s="231"/>
      <c r="L4" s="232" t="s">
        <v>25</v>
      </c>
      <c r="M4" s="234" t="s">
        <v>132</v>
      </c>
    </row>
    <row r="5" spans="1:15" x14ac:dyDescent="0.3">
      <c r="A5" s="234"/>
      <c r="B5" s="128" t="s">
        <v>18</v>
      </c>
      <c r="C5" s="108" t="s">
        <v>132</v>
      </c>
      <c r="D5" s="128" t="s">
        <v>18</v>
      </c>
      <c r="E5" s="108" t="s">
        <v>132</v>
      </c>
      <c r="F5" s="128" t="s">
        <v>18</v>
      </c>
      <c r="G5" s="108" t="s">
        <v>132</v>
      </c>
      <c r="H5" s="128" t="s">
        <v>18</v>
      </c>
      <c r="I5" s="108" t="s">
        <v>132</v>
      </c>
      <c r="J5" s="128" t="s">
        <v>18</v>
      </c>
      <c r="K5" s="108" t="s">
        <v>132</v>
      </c>
      <c r="L5" s="233"/>
      <c r="M5" s="234"/>
    </row>
    <row r="6" spans="1:15" x14ac:dyDescent="0.3">
      <c r="A6" s="73" t="s">
        <v>71</v>
      </c>
      <c r="B6" s="58"/>
      <c r="C6" s="122"/>
      <c r="D6" s="58"/>
      <c r="E6" s="73"/>
      <c r="F6" s="58">
        <v>93</v>
      </c>
      <c r="G6" s="76">
        <v>0.30107526881720431</v>
      </c>
      <c r="H6" s="58">
        <v>143</v>
      </c>
      <c r="I6" s="76">
        <v>0.64335664335664333</v>
      </c>
      <c r="J6" s="58">
        <v>226</v>
      </c>
      <c r="K6" s="76">
        <v>0.47787610619469029</v>
      </c>
      <c r="L6" s="58">
        <v>462</v>
      </c>
      <c r="M6" s="76">
        <v>0.4935064935064935</v>
      </c>
      <c r="N6" s="42"/>
      <c r="O6" s="41"/>
    </row>
    <row r="7" spans="1:15" x14ac:dyDescent="0.3">
      <c r="A7" s="73" t="s">
        <v>70</v>
      </c>
      <c r="B7" s="58"/>
      <c r="C7" s="122"/>
      <c r="D7" s="58"/>
      <c r="E7" s="73"/>
      <c r="F7" s="58"/>
      <c r="G7" s="76"/>
      <c r="H7" s="58">
        <v>293</v>
      </c>
      <c r="I7" s="76"/>
      <c r="J7" s="58">
        <v>364</v>
      </c>
      <c r="K7" s="76">
        <v>0.6648351648351648</v>
      </c>
      <c r="L7" s="58">
        <v>657</v>
      </c>
      <c r="M7" s="76">
        <v>0.72146118721461183</v>
      </c>
      <c r="N7" s="42"/>
      <c r="O7" s="41"/>
    </row>
    <row r="8" spans="1:15" x14ac:dyDescent="0.3">
      <c r="A8" s="73" t="s">
        <v>69</v>
      </c>
      <c r="B8" s="58"/>
      <c r="C8" s="122"/>
      <c r="D8" s="58"/>
      <c r="E8" s="73"/>
      <c r="F8" s="58"/>
      <c r="G8" s="76"/>
      <c r="H8" s="58">
        <v>76</v>
      </c>
      <c r="I8" s="76"/>
      <c r="J8" s="58">
        <v>46</v>
      </c>
      <c r="K8" s="76">
        <v>0.78260869565217395</v>
      </c>
      <c r="L8" s="58">
        <v>122</v>
      </c>
      <c r="M8" s="76">
        <v>0.68032786885245899</v>
      </c>
      <c r="N8" s="42"/>
      <c r="O8" s="41"/>
    </row>
    <row r="9" spans="1:15" x14ac:dyDescent="0.3">
      <c r="A9" s="59" t="s">
        <v>68</v>
      </c>
      <c r="B9" s="51"/>
      <c r="C9" s="123"/>
      <c r="D9" s="51"/>
      <c r="E9" s="56"/>
      <c r="F9" s="51">
        <v>93</v>
      </c>
      <c r="G9" s="74"/>
      <c r="H9" s="51">
        <v>512</v>
      </c>
      <c r="I9" s="74"/>
      <c r="J9" s="51">
        <v>636</v>
      </c>
      <c r="K9" s="74">
        <v>0.60691823899371067</v>
      </c>
      <c r="L9" s="51">
        <v>1241</v>
      </c>
      <c r="M9" s="74">
        <v>0.63255439161966154</v>
      </c>
      <c r="N9" s="42"/>
      <c r="O9" s="41"/>
    </row>
    <row r="10" spans="1:15" x14ac:dyDescent="0.3">
      <c r="A10" s="73" t="s">
        <v>67</v>
      </c>
      <c r="B10" s="77">
        <v>14</v>
      </c>
      <c r="C10" s="124">
        <v>7.1428571428571425E-2</v>
      </c>
      <c r="D10" s="77">
        <v>83</v>
      </c>
      <c r="E10" s="76">
        <v>8.4337349397590355E-2</v>
      </c>
      <c r="F10" s="77">
        <v>738</v>
      </c>
      <c r="G10" s="76">
        <v>0.1016260162601626</v>
      </c>
      <c r="H10" s="77">
        <v>1034</v>
      </c>
      <c r="I10" s="76">
        <v>0.22243713733075435</v>
      </c>
      <c r="J10" s="77">
        <v>1239</v>
      </c>
      <c r="K10" s="76">
        <v>0.22437449556093625</v>
      </c>
      <c r="L10" s="77">
        <v>3108</v>
      </c>
      <c r="M10" s="76">
        <v>0.19015444015444016</v>
      </c>
      <c r="N10" s="42"/>
      <c r="O10" s="41"/>
    </row>
    <row r="11" spans="1:15" x14ac:dyDescent="0.3">
      <c r="A11" s="73" t="s">
        <v>66</v>
      </c>
      <c r="B11" s="77">
        <v>1051</v>
      </c>
      <c r="C11" s="124">
        <v>0.13891531874405327</v>
      </c>
      <c r="D11" s="77">
        <v>1867</v>
      </c>
      <c r="E11" s="76">
        <v>0.22335297268344939</v>
      </c>
      <c r="F11" s="77">
        <v>1799</v>
      </c>
      <c r="G11" s="76">
        <v>0.27959977765425237</v>
      </c>
      <c r="H11" s="77">
        <v>107</v>
      </c>
      <c r="I11" s="76">
        <v>0.51401869158878499</v>
      </c>
      <c r="J11" s="77">
        <v>169</v>
      </c>
      <c r="K11" s="76">
        <v>0.55029585798816572</v>
      </c>
      <c r="L11" s="77">
        <v>4993</v>
      </c>
      <c r="M11" s="76">
        <v>0.24314039655517725</v>
      </c>
      <c r="N11" s="42"/>
      <c r="O11" s="41"/>
    </row>
    <row r="12" spans="1:15" x14ac:dyDescent="0.3">
      <c r="A12" s="73" t="s">
        <v>65</v>
      </c>
      <c r="B12" s="77">
        <v>7330</v>
      </c>
      <c r="C12" s="124">
        <v>0.23697135061391542</v>
      </c>
      <c r="D12" s="77">
        <v>2546</v>
      </c>
      <c r="E12" s="76">
        <v>0.15239591516103693</v>
      </c>
      <c r="F12" s="77">
        <v>1161</v>
      </c>
      <c r="G12" s="76">
        <v>0.14728682170542637</v>
      </c>
      <c r="H12" s="77">
        <v>898</v>
      </c>
      <c r="I12" s="76">
        <v>0.26280623608017817</v>
      </c>
      <c r="J12" s="77">
        <v>822</v>
      </c>
      <c r="K12" s="76">
        <v>0.26885644768856448</v>
      </c>
      <c r="L12" s="77">
        <v>12757</v>
      </c>
      <c r="M12" s="76">
        <v>0.21580308850043114</v>
      </c>
      <c r="N12" s="42"/>
      <c r="O12" s="41"/>
    </row>
    <row r="13" spans="1:15" x14ac:dyDescent="0.3">
      <c r="A13" s="73" t="s">
        <v>64</v>
      </c>
      <c r="B13" s="77">
        <v>6165</v>
      </c>
      <c r="C13" s="124">
        <v>3.3901054339010542E-2</v>
      </c>
      <c r="D13" s="77">
        <v>1924</v>
      </c>
      <c r="E13" s="76">
        <v>5.4573804573804577E-2</v>
      </c>
      <c r="F13" s="77">
        <v>1048</v>
      </c>
      <c r="G13" s="76">
        <v>0.14217557251908397</v>
      </c>
      <c r="H13" s="77">
        <v>392</v>
      </c>
      <c r="I13" s="76">
        <v>0.28316326530612246</v>
      </c>
      <c r="J13" s="77">
        <v>241</v>
      </c>
      <c r="K13" s="76">
        <v>0.23651452282157676</v>
      </c>
      <c r="L13" s="77">
        <v>9770</v>
      </c>
      <c r="M13" s="76">
        <v>6.4585465711361312E-2</v>
      </c>
      <c r="N13" s="42"/>
      <c r="O13" s="41"/>
    </row>
    <row r="14" spans="1:15" x14ac:dyDescent="0.3">
      <c r="A14" s="73" t="s">
        <v>63</v>
      </c>
      <c r="B14" s="77">
        <v>107</v>
      </c>
      <c r="C14" s="124">
        <v>0.59813084112149528</v>
      </c>
      <c r="D14" s="77">
        <v>132</v>
      </c>
      <c r="E14" s="76">
        <v>0.78787878787878785</v>
      </c>
      <c r="F14" s="77">
        <v>119</v>
      </c>
      <c r="G14" s="76">
        <v>0.83193277310924374</v>
      </c>
      <c r="H14" s="77">
        <v>4</v>
      </c>
      <c r="I14" s="76">
        <v>1</v>
      </c>
      <c r="J14" s="77">
        <v>124</v>
      </c>
      <c r="K14" s="76">
        <v>0.72580645161290325</v>
      </c>
      <c r="L14" s="77">
        <v>486</v>
      </c>
      <c r="M14" s="76">
        <v>0.74279835390946503</v>
      </c>
      <c r="N14" s="42"/>
      <c r="O14" s="41"/>
    </row>
    <row r="15" spans="1:15" x14ac:dyDescent="0.3">
      <c r="A15" s="73" t="s">
        <v>62</v>
      </c>
      <c r="B15" s="77">
        <v>4072</v>
      </c>
      <c r="C15" s="124">
        <v>3.5609037328094305E-2</v>
      </c>
      <c r="D15" s="77">
        <v>4817</v>
      </c>
      <c r="E15" s="76">
        <v>3.155490969483081E-2</v>
      </c>
      <c r="F15" s="77">
        <v>3001</v>
      </c>
      <c r="G15" s="76">
        <v>3.6321226257914029E-2</v>
      </c>
      <c r="H15" s="77">
        <v>185</v>
      </c>
      <c r="I15" s="76">
        <v>8.1081081081081086E-2</v>
      </c>
      <c r="J15" s="77">
        <v>1333</v>
      </c>
      <c r="K15" s="76">
        <v>0.12978244561140284</v>
      </c>
      <c r="L15" s="77">
        <v>13408</v>
      </c>
      <c r="M15" s="76">
        <v>4.4301909307875892E-2</v>
      </c>
      <c r="N15" s="42"/>
      <c r="O15" s="41"/>
    </row>
    <row r="16" spans="1:15" x14ac:dyDescent="0.3">
      <c r="A16" s="59" t="s">
        <v>61</v>
      </c>
      <c r="B16" s="78">
        <v>18739</v>
      </c>
      <c r="C16" s="125">
        <v>0.12284540263621324</v>
      </c>
      <c r="D16" s="78">
        <v>11369</v>
      </c>
      <c r="E16" s="74">
        <v>0.10317530125780632</v>
      </c>
      <c r="F16" s="78">
        <v>7866</v>
      </c>
      <c r="G16" s="74">
        <v>0.14060513602847699</v>
      </c>
      <c r="H16" s="78">
        <v>2620</v>
      </c>
      <c r="I16" s="74">
        <v>0.24847328244274808</v>
      </c>
      <c r="J16" s="78">
        <v>3928</v>
      </c>
      <c r="K16" s="74">
        <v>0.23217922606924643</v>
      </c>
      <c r="L16" s="78">
        <v>44522</v>
      </c>
      <c r="M16" s="74">
        <v>0.13799919141098782</v>
      </c>
      <c r="N16" s="42"/>
      <c r="O16" s="41"/>
    </row>
    <row r="17" spans="1:15" x14ac:dyDescent="0.3">
      <c r="A17" s="73" t="s">
        <v>60</v>
      </c>
      <c r="B17" s="77"/>
      <c r="C17" s="124"/>
      <c r="D17" s="77">
        <v>135</v>
      </c>
      <c r="E17" s="76">
        <v>0.82222222222222219</v>
      </c>
      <c r="F17" s="77">
        <v>7</v>
      </c>
      <c r="G17" s="76">
        <v>0.7142857142857143</v>
      </c>
      <c r="H17" s="77"/>
      <c r="I17" s="76"/>
      <c r="J17" s="77">
        <v>37</v>
      </c>
      <c r="K17" s="76">
        <v>0.72972972972972971</v>
      </c>
      <c r="L17" s="77">
        <v>179</v>
      </c>
      <c r="M17" s="76">
        <v>0.7988826815642458</v>
      </c>
      <c r="N17" s="42"/>
      <c r="O17" s="41"/>
    </row>
    <row r="18" spans="1:15" x14ac:dyDescent="0.3">
      <c r="A18" s="73" t="s">
        <v>59</v>
      </c>
      <c r="B18" s="77">
        <v>1971</v>
      </c>
      <c r="C18" s="124">
        <v>0.51243023845763569</v>
      </c>
      <c r="D18" s="77">
        <v>2454</v>
      </c>
      <c r="E18" s="76">
        <v>0.50040749796251016</v>
      </c>
      <c r="F18" s="77">
        <v>11278</v>
      </c>
      <c r="G18" s="76">
        <v>0.53307323993615885</v>
      </c>
      <c r="H18" s="77">
        <v>7943</v>
      </c>
      <c r="I18" s="76">
        <v>0.57597884930127152</v>
      </c>
      <c r="J18" s="77">
        <v>9403</v>
      </c>
      <c r="K18" s="76">
        <v>0.53918962033393603</v>
      </c>
      <c r="L18" s="77">
        <v>33049</v>
      </c>
      <c r="M18" s="76">
        <v>0.54146872825198944</v>
      </c>
      <c r="N18" s="42"/>
      <c r="O18" s="41"/>
    </row>
    <row r="19" spans="1:15" x14ac:dyDescent="0.3">
      <c r="A19" s="73" t="s">
        <v>58</v>
      </c>
      <c r="B19" s="77">
        <v>76</v>
      </c>
      <c r="C19" s="124">
        <v>0.36842105263157893</v>
      </c>
      <c r="D19" s="77">
        <v>305</v>
      </c>
      <c r="E19" s="76">
        <v>0.76393442622950825</v>
      </c>
      <c r="F19" s="77">
        <v>2037</v>
      </c>
      <c r="G19" s="76">
        <v>0.40795287187039764</v>
      </c>
      <c r="H19" s="77">
        <v>2740</v>
      </c>
      <c r="I19" s="76">
        <v>0.43722627737226277</v>
      </c>
      <c r="J19" s="77">
        <v>3631</v>
      </c>
      <c r="K19" s="76">
        <v>0.39383090057835307</v>
      </c>
      <c r="L19" s="77">
        <v>8789</v>
      </c>
      <c r="M19" s="76">
        <v>0.42325634315621802</v>
      </c>
      <c r="N19" s="42"/>
      <c r="O19" s="41"/>
    </row>
    <row r="20" spans="1:15" x14ac:dyDescent="0.3">
      <c r="A20" s="73" t="s">
        <v>57</v>
      </c>
      <c r="B20" s="77">
        <v>4241</v>
      </c>
      <c r="C20" s="124">
        <v>0.77788257486441881</v>
      </c>
      <c r="D20" s="77">
        <v>5478</v>
      </c>
      <c r="E20" s="76">
        <v>0.6790799561883899</v>
      </c>
      <c r="F20" s="77">
        <v>2447</v>
      </c>
      <c r="G20" s="76">
        <v>0.70944013077237433</v>
      </c>
      <c r="H20" s="77">
        <v>782</v>
      </c>
      <c r="I20" s="76">
        <v>0.73785166240409206</v>
      </c>
      <c r="J20" s="77">
        <v>348</v>
      </c>
      <c r="K20" s="76">
        <v>0.64367816091954022</v>
      </c>
      <c r="L20" s="77">
        <v>13296</v>
      </c>
      <c r="M20" s="76">
        <v>0.71871239470517445</v>
      </c>
      <c r="N20" s="42"/>
      <c r="O20" s="41"/>
    </row>
    <row r="21" spans="1:15" x14ac:dyDescent="0.3">
      <c r="A21" s="57" t="s">
        <v>56</v>
      </c>
      <c r="B21" s="79">
        <v>48</v>
      </c>
      <c r="C21" s="126">
        <v>0.3125</v>
      </c>
      <c r="D21" s="79">
        <v>187</v>
      </c>
      <c r="E21" s="80">
        <v>0.28342245989304815</v>
      </c>
      <c r="F21" s="79">
        <v>454</v>
      </c>
      <c r="G21" s="80">
        <v>0.56387665198237891</v>
      </c>
      <c r="H21" s="79">
        <v>180</v>
      </c>
      <c r="I21" s="80">
        <v>0.35555555555555557</v>
      </c>
      <c r="J21" s="79">
        <v>352</v>
      </c>
      <c r="K21" s="80">
        <v>0.57670454545454541</v>
      </c>
      <c r="L21" s="79">
        <v>1221</v>
      </c>
      <c r="M21" s="80">
        <v>0.48402948402948404</v>
      </c>
      <c r="N21" s="42"/>
      <c r="O21" s="41"/>
    </row>
    <row r="22" spans="1:15" x14ac:dyDescent="0.3">
      <c r="A22" s="59" t="s">
        <v>55</v>
      </c>
      <c r="B22" s="78">
        <v>6336</v>
      </c>
      <c r="C22" s="125">
        <v>0.68686868686868685</v>
      </c>
      <c r="D22" s="78">
        <v>8559</v>
      </c>
      <c r="E22" s="74">
        <v>0.62448884215445732</v>
      </c>
      <c r="F22" s="78">
        <v>16223</v>
      </c>
      <c r="G22" s="74">
        <v>0.54490538124884424</v>
      </c>
      <c r="H22" s="78">
        <v>11645</v>
      </c>
      <c r="I22" s="74">
        <v>0.55079433233147268</v>
      </c>
      <c r="J22" s="78">
        <v>13771</v>
      </c>
      <c r="K22" s="74">
        <v>0.50497422118945612</v>
      </c>
      <c r="L22" s="78">
        <v>56534</v>
      </c>
      <c r="M22" s="74">
        <v>0.56435065624226133</v>
      </c>
      <c r="N22" s="42"/>
      <c r="O22" s="41"/>
    </row>
    <row r="23" spans="1:15" x14ac:dyDescent="0.3">
      <c r="A23" s="68" t="s">
        <v>25</v>
      </c>
      <c r="B23" s="81">
        <v>25075</v>
      </c>
      <c r="C23" s="127">
        <v>0.26536390827517448</v>
      </c>
      <c r="D23" s="81">
        <v>19928</v>
      </c>
      <c r="E23" s="75">
        <v>0.32707747892412686</v>
      </c>
      <c r="F23" s="81">
        <v>24182</v>
      </c>
      <c r="G23" s="75">
        <v>0.41245554544702673</v>
      </c>
      <c r="H23" s="81">
        <v>14777</v>
      </c>
      <c r="I23" s="75">
        <v>0.50321445489612238</v>
      </c>
      <c r="J23" s="81">
        <v>18335</v>
      </c>
      <c r="K23" s="75">
        <v>0.45006817562039814</v>
      </c>
      <c r="L23" s="81">
        <v>102297</v>
      </c>
      <c r="M23" s="75">
        <v>0.37962012571238646</v>
      </c>
      <c r="N23" s="42"/>
      <c r="O23" s="41"/>
    </row>
    <row r="24" spans="1:15" ht="15.6" x14ac:dyDescent="0.3">
      <c r="A24" s="112" t="s">
        <v>126</v>
      </c>
      <c r="C24" s="149"/>
    </row>
  </sheetData>
  <mergeCells count="8">
    <mergeCell ref="J4:K4"/>
    <mergeCell ref="L4:L5"/>
    <mergeCell ref="M4:M5"/>
    <mergeCell ref="A4:A5"/>
    <mergeCell ref="B4:C4"/>
    <mergeCell ref="D4:E4"/>
    <mergeCell ref="F4:G4"/>
    <mergeCell ref="H4:I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zoomScaleNormal="100" workbookViewId="0">
      <selection activeCell="P20" sqref="P20"/>
    </sheetView>
  </sheetViews>
  <sheetFormatPr baseColWidth="10" defaultRowHeight="14.4" x14ac:dyDescent="0.3"/>
  <cols>
    <col min="1" max="1" width="28.6640625" customWidth="1"/>
    <col min="2" max="2" width="11.6640625" bestFit="1" customWidth="1"/>
    <col min="3" max="3" width="19.5546875" customWidth="1"/>
    <col min="4" max="5" width="20.6640625" customWidth="1"/>
  </cols>
  <sheetData>
    <row r="1" spans="1:8" ht="15.6" x14ac:dyDescent="0.3">
      <c r="A1" s="148" t="s">
        <v>135</v>
      </c>
    </row>
    <row r="3" spans="1:8" ht="78" customHeight="1" x14ac:dyDescent="0.3">
      <c r="A3" s="96" t="s">
        <v>111</v>
      </c>
      <c r="B3" s="97" t="s">
        <v>123</v>
      </c>
      <c r="C3" s="97" t="s">
        <v>112</v>
      </c>
      <c r="D3" s="97" t="s">
        <v>113</v>
      </c>
      <c r="E3" s="97" t="s">
        <v>114</v>
      </c>
    </row>
    <row r="4" spans="1:8" x14ac:dyDescent="0.3">
      <c r="A4" s="98" t="s">
        <v>115</v>
      </c>
      <c r="B4" s="103">
        <v>6770</v>
      </c>
      <c r="C4" s="143">
        <v>0.10518792436413356</v>
      </c>
      <c r="D4" s="143">
        <v>0.25319348192545421</v>
      </c>
      <c r="E4" s="143">
        <v>2.9204056708968302E-4</v>
      </c>
      <c r="F4" s="99"/>
      <c r="H4" s="99"/>
    </row>
    <row r="5" spans="1:8" x14ac:dyDescent="0.3">
      <c r="A5" s="100" t="s">
        <v>116</v>
      </c>
      <c r="B5" s="101">
        <v>6557</v>
      </c>
      <c r="C5" s="144">
        <v>0.10187846677335653</v>
      </c>
      <c r="D5" s="144">
        <v>0.245</v>
      </c>
      <c r="E5" s="144">
        <v>2.3894228216428609E-4</v>
      </c>
      <c r="F5" s="99"/>
      <c r="H5" s="99"/>
    </row>
    <row r="6" spans="1:8" x14ac:dyDescent="0.3">
      <c r="A6" s="98" t="s">
        <v>117</v>
      </c>
      <c r="B6" s="103">
        <v>6779</v>
      </c>
      <c r="C6" s="143">
        <v>0.10532776060036357</v>
      </c>
      <c r="D6" s="143">
        <v>9.9269526128488481E-2</v>
      </c>
      <c r="E6" s="143">
        <v>0.10962140922848192</v>
      </c>
      <c r="F6" s="99"/>
      <c r="H6" s="99"/>
    </row>
    <row r="7" spans="1:8" x14ac:dyDescent="0.3">
      <c r="A7" s="102" t="s">
        <v>134</v>
      </c>
      <c r="B7" s="103">
        <v>16812</v>
      </c>
      <c r="C7" s="143">
        <v>0.26121408927766815</v>
      </c>
      <c r="D7" s="143">
        <v>0.43491290503839669</v>
      </c>
      <c r="E7" s="143">
        <v>0.13810863909095736</v>
      </c>
      <c r="F7" s="99"/>
      <c r="H7" s="99"/>
    </row>
    <row r="8" spans="1:8" x14ac:dyDescent="0.3">
      <c r="A8" s="104" t="s">
        <v>118</v>
      </c>
      <c r="B8" s="101">
        <v>6730</v>
      </c>
      <c r="C8" s="144">
        <v>0.10456642998088905</v>
      </c>
      <c r="D8" s="144">
        <v>0.247</v>
      </c>
      <c r="E8" s="144">
        <v>3.8496256570912761E-3</v>
      </c>
      <c r="F8" s="99"/>
      <c r="H8" s="99"/>
    </row>
    <row r="9" spans="1:8" x14ac:dyDescent="0.3">
      <c r="A9" s="104" t="s">
        <v>119</v>
      </c>
      <c r="B9" s="101">
        <v>8486</v>
      </c>
      <c r="C9" s="144">
        <v>0.13185003340532309</v>
      </c>
      <c r="D9" s="144">
        <v>0.151</v>
      </c>
      <c r="E9" s="144">
        <v>0.11817023310147083</v>
      </c>
      <c r="F9" s="99"/>
      <c r="H9" s="99"/>
    </row>
    <row r="10" spans="1:8" x14ac:dyDescent="0.3">
      <c r="A10" s="102" t="s">
        <v>120</v>
      </c>
      <c r="B10" s="103">
        <v>22893</v>
      </c>
      <c r="C10" s="143">
        <v>0.35569677289041501</v>
      </c>
      <c r="D10" s="143">
        <v>5.0159205843790973E-2</v>
      </c>
      <c r="E10" s="143">
        <v>0.57224021664100244</v>
      </c>
      <c r="F10" s="99"/>
      <c r="H10" s="99"/>
    </row>
    <row r="11" spans="1:8" x14ac:dyDescent="0.3">
      <c r="A11" s="104" t="s">
        <v>121</v>
      </c>
      <c r="B11" s="101">
        <v>6933</v>
      </c>
      <c r="C11" s="144">
        <v>0.10772051397585494</v>
      </c>
      <c r="D11" s="144">
        <v>0.02</v>
      </c>
      <c r="E11" s="144">
        <v>0.16994106090373282</v>
      </c>
      <c r="F11" s="99"/>
      <c r="H11" s="99"/>
    </row>
    <row r="12" spans="1:8" ht="39.6" x14ac:dyDescent="0.3">
      <c r="A12" s="98" t="s">
        <v>122</v>
      </c>
      <c r="B12" s="129">
        <v>5760</v>
      </c>
      <c r="C12" s="145">
        <v>8.9495191187209652E-2</v>
      </c>
      <c r="D12" s="145">
        <v>0.11020790410189174</v>
      </c>
      <c r="E12" s="145">
        <v>7.4815483459884244E-2</v>
      </c>
      <c r="F12" s="99"/>
      <c r="H12" s="99"/>
    </row>
    <row r="13" spans="1:8" x14ac:dyDescent="0.3">
      <c r="A13" s="102" t="s">
        <v>133</v>
      </c>
      <c r="B13" s="103">
        <v>5347</v>
      </c>
      <c r="C13" s="143">
        <v>8.3078261680210069E-2</v>
      </c>
      <c r="D13" s="143">
        <v>5.2256976961977897E-2</v>
      </c>
      <c r="E13" s="143">
        <v>0.1049222110125843</v>
      </c>
      <c r="F13" s="99"/>
      <c r="H13" s="99"/>
    </row>
    <row r="14" spans="1:8" x14ac:dyDescent="0.3">
      <c r="A14" s="105" t="s">
        <v>25</v>
      </c>
      <c r="B14" s="106">
        <v>64361</v>
      </c>
      <c r="C14" s="146">
        <v>1</v>
      </c>
      <c r="D14" s="146">
        <v>1</v>
      </c>
      <c r="E14" s="146">
        <v>1</v>
      </c>
      <c r="F14" s="99"/>
      <c r="H14" s="99"/>
    </row>
    <row r="15" spans="1:8" x14ac:dyDescent="0.3">
      <c r="A15" s="112" t="s">
        <v>126</v>
      </c>
      <c r="B15" s="19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Source, Champ, Méthodologie</vt:lpstr>
      <vt:lpstr>Figure 1</vt:lpstr>
      <vt:lpstr>Figure 2</vt:lpstr>
      <vt:lpstr>Figure 3</vt:lpstr>
      <vt:lpstr>Figure 4</vt:lpstr>
      <vt:lpstr>Figure 5</vt:lpstr>
      <vt:lpstr>Figure 6</vt:lpstr>
      <vt:lpstr>Figure 7</vt:lpstr>
      <vt:lpstr>Figure 8</vt:lpstr>
      <vt:lpstr>Figure 9</vt:lpstr>
      <vt:lpstr>Figure 10</vt:lpstr>
      <vt:lpstr>Figure 11</vt:lpstr>
    </vt:vector>
  </TitlesOfParts>
  <Company>ACADEMIE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rprinzis</dc:creator>
  <cp:lastModifiedBy>Utilisateur Windows</cp:lastModifiedBy>
  <cp:lastPrinted>2022-10-11T16:47:42Z</cp:lastPrinted>
  <dcterms:created xsi:type="dcterms:W3CDTF">2022-07-04T06:55:59Z</dcterms:created>
  <dcterms:modified xsi:type="dcterms:W3CDTF">2022-10-19T08:46:55Z</dcterms:modified>
</cp:coreProperties>
</file>